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0000090025\Box\MDN-050.明電グループのCSR（DFF・明電舎）\23_ESGデータ集\2025年度\EN\"/>
    </mc:Choice>
  </mc:AlternateContent>
  <xr:revisionPtr revIDLastSave="0" documentId="13_ncr:1_{6814971F-2CAF-4CB5-B839-696965B10BDD}" xr6:coauthVersionLast="47" xr6:coauthVersionMax="47" xr10:uidLastSave="{00000000-0000-0000-0000-000000000000}"/>
  <bookViews>
    <workbookView xWindow="-96" yWindow="0" windowWidth="15552" windowHeight="16656" tabRatio="823" xr2:uid="{00000000-000D-0000-FFFF-FFFF00000000}"/>
  </bookViews>
  <sheets>
    <sheet name="Environment" sheetId="11" r:id="rId1"/>
    <sheet name="Social" sheetId="5" r:id="rId2"/>
    <sheet name="HR" sheetId="7" r:id="rId3"/>
    <sheet name="Corporate Governance" sheetId="9" r:id="rId4"/>
  </sheets>
  <definedNames>
    <definedName name="_xlnm.Print_Area" localSheetId="3">'Corporate Governance'!$A$1:$N$113</definedName>
    <definedName name="_xlnm.Print_Area" localSheetId="0">Environment!$A$1:$N$318</definedName>
    <definedName name="_xlnm.Print_Area" localSheetId="2">HR!$A$1:$M$172</definedName>
    <definedName name="_xlnm.Print_Area" localSheetId="1">Social!$A$1:$L$219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7" i="11" l="1"/>
  <c r="G89" i="7"/>
  <c r="G88" i="7"/>
  <c r="G87" i="7"/>
  <c r="G86" i="7"/>
  <c r="G85" i="7"/>
  <c r="H104" i="7"/>
  <c r="K104" i="7" s="1"/>
  <c r="L96" i="7"/>
  <c r="H96" i="7"/>
</calcChain>
</file>

<file path=xl/sharedStrings.xml><?xml version="1.0" encoding="utf-8"?>
<sst xmlns="http://schemas.openxmlformats.org/spreadsheetml/2006/main" count="1686" uniqueCount="741">
  <si>
    <t>合計</t>
    <rPh sb="0" eb="2">
      <t>ゴウケイ</t>
    </rPh>
    <phoneticPr fontId="1"/>
  </si>
  <si>
    <t>％</t>
    <phoneticPr fontId="1"/>
  </si>
  <si>
    <t>合計</t>
    <phoneticPr fontId="1"/>
  </si>
  <si>
    <t>％</t>
  </si>
  <si>
    <t>2022.4　－　2023.3</t>
    <phoneticPr fontId="1"/>
  </si>
  <si>
    <t>.</t>
    <phoneticPr fontId="1"/>
  </si>
  <si>
    <t>202３.4　－　202４.3</t>
    <phoneticPr fontId="1"/>
  </si>
  <si>
    <t>ー</t>
    <phoneticPr fontId="1"/>
  </si>
  <si>
    <t>t</t>
    <phoneticPr fontId="1"/>
  </si>
  <si>
    <t>kt</t>
    <phoneticPr fontId="1"/>
  </si>
  <si>
    <t>BOD</t>
    <phoneticPr fontId="1"/>
  </si>
  <si>
    <t>ｋｇ</t>
    <phoneticPr fontId="1"/>
  </si>
  <si>
    <t>INPUT</t>
  </si>
  <si>
    <t>LPG</t>
  </si>
  <si>
    <t>VOC</t>
  </si>
  <si>
    <t>OUTPUT</t>
    <phoneticPr fontId="1"/>
  </si>
  <si>
    <t>Scope1+2</t>
    <phoneticPr fontId="1"/>
  </si>
  <si>
    <r>
      <t>t-CO</t>
    </r>
    <r>
      <rPr>
        <vertAlign val="subscript"/>
        <sz val="11"/>
        <color theme="1"/>
        <rFont val="BIZ UDPゴシック"/>
        <family val="3"/>
        <charset val="128"/>
      </rPr>
      <t>2</t>
    </r>
    <phoneticPr fontId="1"/>
  </si>
  <si>
    <t>ー</t>
    <phoneticPr fontId="1"/>
  </si>
  <si>
    <t>％</t>
    <phoneticPr fontId="1"/>
  </si>
  <si>
    <t>MWh</t>
    <phoneticPr fontId="1"/>
  </si>
  <si>
    <t>kL</t>
    <phoneticPr fontId="1"/>
  </si>
  <si>
    <t>%</t>
    <phoneticPr fontId="1"/>
  </si>
  <si>
    <t>―</t>
    <phoneticPr fontId="1"/>
  </si>
  <si>
    <r>
      <t>SF</t>
    </r>
    <r>
      <rPr>
        <vertAlign val="subscript"/>
        <sz val="10"/>
        <color theme="1"/>
        <rFont val="BIZ UDPゴシック"/>
        <family val="3"/>
        <charset val="128"/>
      </rPr>
      <t>6</t>
    </r>
    <phoneticPr fontId="1"/>
  </si>
  <si>
    <t>5.0～4.21</t>
    <phoneticPr fontId="1"/>
  </si>
  <si>
    <t>4.2～3.41</t>
    <phoneticPr fontId="1"/>
  </si>
  <si>
    <t>3.4～2.61</t>
    <phoneticPr fontId="1"/>
  </si>
  <si>
    <t>2.6～1.81</t>
    <phoneticPr fontId="1"/>
  </si>
  <si>
    <t>1.8～1.0</t>
    <phoneticPr fontId="1"/>
  </si>
  <si>
    <t>％</t>
    <phoneticPr fontId="1"/>
  </si>
  <si>
    <t>－</t>
  </si>
  <si>
    <t>13/13</t>
    <phoneticPr fontId="1"/>
  </si>
  <si>
    <t>12/12</t>
    <phoneticPr fontId="1"/>
  </si>
  <si>
    <t>10/10</t>
    <phoneticPr fontId="1"/>
  </si>
  <si>
    <t>16/16</t>
    <phoneticPr fontId="1"/>
  </si>
  <si>
    <r>
      <t>262</t>
    </r>
    <r>
      <rPr>
        <vertAlign val="superscript"/>
        <sz val="11"/>
        <color theme="1"/>
        <rFont val="BIZ UDPゴシック"/>
        <family val="3"/>
        <charset val="128"/>
      </rPr>
      <t>※</t>
    </r>
    <phoneticPr fontId="1"/>
  </si>
  <si>
    <t>LNG</t>
    <phoneticPr fontId="1"/>
  </si>
  <si>
    <t>ESG Data Book</t>
    <phoneticPr fontId="1"/>
  </si>
  <si>
    <t>Environment Data</t>
    <phoneticPr fontId="1"/>
  </si>
  <si>
    <t xml:space="preserve">   information due to revisions to definitions, etc.</t>
    <phoneticPr fontId="1"/>
  </si>
  <si>
    <t>*For some items, the figures for each fiscal year may have changed from previously disclosed</t>
    <phoneticPr fontId="1"/>
  </si>
  <si>
    <t>　＞Environment　＞　Third-Party Verification</t>
    <phoneticPr fontId="1"/>
  </si>
  <si>
    <t>Environmental Accounting</t>
    <phoneticPr fontId="1"/>
  </si>
  <si>
    <t xml:space="preserve">We quantify costs, etc., relating to environmental activities, with reference to the Ministry of </t>
    <phoneticPr fontId="1"/>
  </si>
  <si>
    <t>the Environment’s “Environmental Accounting Guidelines 2005.”</t>
    <phoneticPr fontId="1"/>
  </si>
  <si>
    <t>Environmental Protection Costs　　</t>
    <phoneticPr fontId="1"/>
  </si>
  <si>
    <t>Business area costs</t>
    <phoneticPr fontId="1"/>
  </si>
  <si>
    <t>R&amp;D costs</t>
    <phoneticPr fontId="1"/>
  </si>
  <si>
    <t>Implementation of new energy-saving devices, etc.</t>
    <phoneticPr fontId="1"/>
  </si>
  <si>
    <t>million yen</t>
    <phoneticPr fontId="1"/>
  </si>
  <si>
    <t>Meidensha</t>
    <phoneticPr fontId="1"/>
  </si>
  <si>
    <t>FY2021</t>
    <phoneticPr fontId="1"/>
  </si>
  <si>
    <t>FY2022</t>
    <phoneticPr fontId="1"/>
  </si>
  <si>
    <t>FY2023</t>
    <phoneticPr fontId="1"/>
  </si>
  <si>
    <t>R&amp;D costs for environmentally conscious products, etc.</t>
    <phoneticPr fontId="1"/>
  </si>
  <si>
    <t>* The calculation conditions for R&amp;D costs have changed from FY2022, and there is no continuity with the reported values.</t>
    <phoneticPr fontId="1"/>
  </si>
  <si>
    <t>Environmental Liabilities</t>
    <phoneticPr fontId="1"/>
  </si>
  <si>
    <t>PCB waste processing costs</t>
    <phoneticPr fontId="1"/>
  </si>
  <si>
    <t>Costs associated with processing PCB waste held by Meidensha</t>
    <phoneticPr fontId="1"/>
  </si>
  <si>
    <t xml:space="preserve">* We have established a reserve fund for anticipated future environmental liabilities in an amount that </t>
    <phoneticPr fontId="1"/>
  </si>
  <si>
    <t xml:space="preserve">   can be reasonably estimated as of March 31, 2024</t>
    <phoneticPr fontId="1"/>
  </si>
  <si>
    <t>Environmental Management</t>
    <phoneticPr fontId="1"/>
  </si>
  <si>
    <t>Number of subject sites</t>
    <phoneticPr fontId="1"/>
  </si>
  <si>
    <t xml:space="preserve">Certified manufacturing sites </t>
    <phoneticPr fontId="1"/>
  </si>
  <si>
    <t>Certification rate （％）</t>
    <phoneticPr fontId="1"/>
  </si>
  <si>
    <t>Meiden Group</t>
  </si>
  <si>
    <t>Meiden Group</t>
    <phoneticPr fontId="1"/>
  </si>
  <si>
    <t>Environmental law violations and fines</t>
    <phoneticPr fontId="1"/>
  </si>
  <si>
    <t>-</t>
    <phoneticPr fontId="1"/>
  </si>
  <si>
    <t>unit</t>
    <phoneticPr fontId="1"/>
  </si>
  <si>
    <t>Data range</t>
  </si>
  <si>
    <t>Data range</t>
    <phoneticPr fontId="1"/>
  </si>
  <si>
    <t>remarks</t>
    <phoneticPr fontId="1"/>
  </si>
  <si>
    <t>yen</t>
    <phoneticPr fontId="1"/>
  </si>
  <si>
    <t>Meidensha・
Domestic affiliates</t>
    <phoneticPr fontId="1"/>
  </si>
  <si>
    <t>Breaches of Environmental Laws</t>
    <phoneticPr fontId="1"/>
  </si>
  <si>
    <t>Environmental Fines</t>
    <phoneticPr fontId="1"/>
  </si>
  <si>
    <t xml:space="preserve">Environmental Education Results </t>
    <phoneticPr fontId="1"/>
  </si>
  <si>
    <t>Environmental education (e-learning)</t>
    <phoneticPr fontId="1"/>
  </si>
  <si>
    <t>Specialist education</t>
    <phoneticPr fontId="1"/>
  </si>
  <si>
    <t>Education concerning environmental laws</t>
    <phoneticPr fontId="1"/>
  </si>
  <si>
    <t>Times conducted</t>
    <phoneticPr fontId="1"/>
  </si>
  <si>
    <t>Number of participants</t>
    <phoneticPr fontId="1"/>
  </si>
  <si>
    <t>4 &amp; shared by video</t>
    <phoneticPr fontId="1"/>
  </si>
  <si>
    <t>Overview of Environmental Impacts by Our Business Activities</t>
    <phoneticPr fontId="1"/>
  </si>
  <si>
    <t xml:space="preserve">Total energy input </t>
    <phoneticPr fontId="1"/>
  </si>
  <si>
    <t>Meiden Group
（Japan）</t>
    <phoneticPr fontId="1"/>
  </si>
  <si>
    <t>Meiden Group
（overseas）</t>
    <phoneticPr fontId="1"/>
  </si>
  <si>
    <t>Japan</t>
  </si>
  <si>
    <t>Japan</t>
    <phoneticPr fontId="1"/>
  </si>
  <si>
    <t>overseas</t>
  </si>
  <si>
    <t>overseas</t>
    <phoneticPr fontId="1"/>
  </si>
  <si>
    <t>Electricity</t>
    <phoneticPr fontId="1"/>
  </si>
  <si>
    <t>Electricity from renewable energy</t>
    <phoneticPr fontId="1"/>
  </si>
  <si>
    <t>City gas</t>
    <phoneticPr fontId="1"/>
  </si>
  <si>
    <t>Heavy oil A</t>
    <phoneticPr fontId="1"/>
  </si>
  <si>
    <t>Gasoline</t>
    <phoneticPr fontId="1"/>
  </si>
  <si>
    <t>Light oil</t>
    <phoneticPr fontId="1"/>
  </si>
  <si>
    <t>Kerosene</t>
    <phoneticPr fontId="1"/>
  </si>
  <si>
    <t>Cold and hot water</t>
    <phoneticPr fontId="1"/>
  </si>
  <si>
    <t>Vehicle fuel</t>
    <phoneticPr fontId="1"/>
  </si>
  <si>
    <t xml:space="preserve">Energy input </t>
    <phoneticPr fontId="1"/>
  </si>
  <si>
    <t xml:space="preserve">Chemicals input amount </t>
    <phoneticPr fontId="1"/>
  </si>
  <si>
    <t>Amount of PRTR substances
* handled</t>
    <phoneticPr fontId="1"/>
  </si>
  <si>
    <t xml:space="preserve">Total chemicals input amount </t>
    <phoneticPr fontId="1"/>
  </si>
  <si>
    <t xml:space="preserve">Water input amount </t>
    <phoneticPr fontId="1"/>
  </si>
  <si>
    <t>Industrial water</t>
    <phoneticPr fontId="1"/>
  </si>
  <si>
    <t>Groundwater</t>
    <phoneticPr fontId="1"/>
  </si>
  <si>
    <t>Tap water</t>
    <phoneticPr fontId="1"/>
  </si>
  <si>
    <t xml:space="preserve">Total water input amount </t>
    <phoneticPr fontId="1"/>
  </si>
  <si>
    <t>Raw materials input amount (Japan)</t>
    <phoneticPr fontId="1"/>
  </si>
  <si>
    <t>Iron</t>
    <phoneticPr fontId="1"/>
  </si>
  <si>
    <t>Copper</t>
    <phoneticPr fontId="1"/>
  </si>
  <si>
    <t>Plastic</t>
    <phoneticPr fontId="1"/>
  </si>
  <si>
    <t>Aluminum</t>
    <phoneticPr fontId="1"/>
  </si>
  <si>
    <t>Total raw materials input amount (Japan)</t>
    <phoneticPr fontId="1"/>
  </si>
  <si>
    <r>
      <t>1,000 m</t>
    </r>
    <r>
      <rPr>
        <vertAlign val="superscript"/>
        <sz val="11"/>
        <color theme="1"/>
        <rFont val="BIZ UDPゴシック"/>
        <family val="3"/>
        <charset val="128"/>
      </rPr>
      <t>3</t>
    </r>
    <phoneticPr fontId="1"/>
  </si>
  <si>
    <r>
      <t>1,000 m</t>
    </r>
    <r>
      <rPr>
        <vertAlign val="superscript"/>
        <sz val="11"/>
        <color theme="1"/>
        <rFont val="BIZ UDPゴシック"/>
        <family val="3"/>
        <charset val="128"/>
      </rPr>
      <t>3</t>
    </r>
    <phoneticPr fontId="1"/>
  </si>
  <si>
    <t>CFCs</t>
    <phoneticPr fontId="1"/>
  </si>
  <si>
    <t>Scope1+2 
Total emissions</t>
    <phoneticPr fontId="1"/>
  </si>
  <si>
    <t xml:space="preserve">Chemical substances amount released or transferred </t>
    <phoneticPr fontId="1"/>
  </si>
  <si>
    <t>SOx(Emissions to air)</t>
    <phoneticPr fontId="1"/>
  </si>
  <si>
    <t>NOx(Emissions to air)</t>
    <phoneticPr fontId="1"/>
  </si>
  <si>
    <t>BOD
(Emissions to water)</t>
    <phoneticPr fontId="1"/>
  </si>
  <si>
    <t>Amount of PRTR substances* released or transferred</t>
    <phoneticPr fontId="1"/>
  </si>
  <si>
    <r>
      <t>CO</t>
    </r>
    <r>
      <rPr>
        <vertAlign val="subscript"/>
        <sz val="11"/>
        <color theme="1"/>
        <rFont val="BIZ UDPゴシック"/>
        <family val="3"/>
        <charset val="128"/>
      </rPr>
      <t>2</t>
    </r>
    <r>
      <rPr>
        <sz val="11"/>
        <color theme="1"/>
        <rFont val="BIZ UDPゴシック"/>
        <family val="3"/>
        <charset val="128"/>
      </rPr>
      <t xml:space="preserve"> attributable to energy use</t>
    </r>
    <phoneticPr fontId="1"/>
  </si>
  <si>
    <r>
      <t>SF</t>
    </r>
    <r>
      <rPr>
        <vertAlign val="subscript"/>
        <sz val="11"/>
        <color theme="1"/>
        <rFont val="BIZ UDPゴシック"/>
        <family val="3"/>
        <charset val="128"/>
      </rPr>
      <t>6</t>
    </r>
    <r>
      <rPr>
        <sz val="11"/>
        <color theme="1"/>
        <rFont val="BIZ UDPゴシック"/>
        <family val="3"/>
        <charset val="128"/>
      </rPr>
      <t xml:space="preserve"> gas</t>
    </r>
    <phoneticPr fontId="1"/>
  </si>
  <si>
    <t xml:space="preserve">Total chemical substances amount released or transferred </t>
    <phoneticPr fontId="1"/>
  </si>
  <si>
    <t xml:space="preserve">Effluent amount </t>
    <phoneticPr fontId="1"/>
  </si>
  <si>
    <t>Discharged to public waters</t>
    <phoneticPr fontId="1"/>
  </si>
  <si>
    <t>Discharged to sewer</t>
    <phoneticPr fontId="1"/>
  </si>
  <si>
    <t xml:space="preserve">Total effluent amount </t>
    <phoneticPr fontId="1"/>
  </si>
  <si>
    <t xml:space="preserve">Waste emissions amount </t>
    <phoneticPr fontId="1"/>
  </si>
  <si>
    <t>Recycling amount</t>
    <phoneticPr fontId="1"/>
  </si>
  <si>
    <t>Final disposal amount</t>
    <phoneticPr fontId="1"/>
  </si>
  <si>
    <t>Volume reduction amount</t>
    <phoneticPr fontId="1"/>
  </si>
  <si>
    <t xml:space="preserve">Total waste emissions amount </t>
    <phoneticPr fontId="1"/>
  </si>
  <si>
    <t>Meidensha・
Domestic affiliates</t>
    <phoneticPr fontId="1"/>
  </si>
  <si>
    <t>Water Resources</t>
    <phoneticPr fontId="1"/>
  </si>
  <si>
    <t>Very high risk</t>
    <phoneticPr fontId="1"/>
  </si>
  <si>
    <t>High risk</t>
    <phoneticPr fontId="1"/>
  </si>
  <si>
    <t>Ordinary risk</t>
    <phoneticPr fontId="1"/>
  </si>
  <si>
    <t>Low risk</t>
    <phoneticPr fontId="1"/>
  </si>
  <si>
    <t>Very low risk</t>
    <phoneticPr fontId="1"/>
  </si>
  <si>
    <t>Total</t>
    <phoneticPr fontId="1"/>
  </si>
  <si>
    <t>Number of sites</t>
    <phoneticPr fontId="19"/>
  </si>
  <si>
    <t>Percentage of sites</t>
    <phoneticPr fontId="19"/>
  </si>
  <si>
    <t>Volume withdrawn</t>
    <phoneticPr fontId="19"/>
  </si>
  <si>
    <r>
      <t>1,000 ｍ</t>
    </r>
    <r>
      <rPr>
        <b/>
        <vertAlign val="superscript"/>
        <sz val="11"/>
        <color theme="0"/>
        <rFont val="BIZ UDPゴシック"/>
        <family val="3"/>
        <charset val="128"/>
      </rPr>
      <t>3</t>
    </r>
    <phoneticPr fontId="19"/>
  </si>
  <si>
    <t>Percentage of volume withdrawn</t>
    <phoneticPr fontId="19"/>
  </si>
  <si>
    <t>Effluent Volume</t>
    <phoneticPr fontId="19"/>
  </si>
  <si>
    <t>Percentage of effluent Volume</t>
    <phoneticPr fontId="19"/>
  </si>
  <si>
    <t>Percentage of Production Sites and Volume of Water Withdrawn and Effluent Volume by Level of Water Risk (FY2023)</t>
    <phoneticPr fontId="1"/>
  </si>
  <si>
    <t xml:space="preserve">
Risk score</t>
    <phoneticPr fontId="1"/>
  </si>
  <si>
    <t>Water Withdrawals, by Source</t>
    <phoneticPr fontId="1"/>
  </si>
  <si>
    <t>Total ★</t>
    <phoneticPr fontId="1"/>
  </si>
  <si>
    <r>
      <t>1,000 ｍ</t>
    </r>
    <r>
      <rPr>
        <vertAlign val="superscript"/>
        <sz val="11"/>
        <color theme="1"/>
        <rFont val="BIZ UDPゴシック"/>
        <family val="3"/>
        <charset val="128"/>
      </rPr>
      <t>3</t>
    </r>
    <phoneticPr fontId="1"/>
  </si>
  <si>
    <t>Meidensha・Domestic affiliates</t>
    <phoneticPr fontId="1"/>
  </si>
  <si>
    <t>Meidensha・Domestic affiliates</t>
    <phoneticPr fontId="1"/>
  </si>
  <si>
    <t xml:space="preserve">Industrial water </t>
    <phoneticPr fontId="1"/>
  </si>
  <si>
    <t xml:space="preserve">Tap water </t>
    <phoneticPr fontId="1"/>
  </si>
  <si>
    <t>Water Withdrawals, by Production Site</t>
    <phoneticPr fontId="1"/>
  </si>
  <si>
    <t>Numazu Works</t>
    <phoneticPr fontId="1"/>
  </si>
  <si>
    <t>Ota Works</t>
    <phoneticPr fontId="1"/>
  </si>
  <si>
    <t>Nagoya Works</t>
    <phoneticPr fontId="1"/>
  </si>
  <si>
    <t>Other</t>
    <phoneticPr fontId="1"/>
  </si>
  <si>
    <t>Others</t>
    <phoneticPr fontId="1"/>
  </si>
  <si>
    <t>Effluent Volume, by Discharge Location</t>
    <phoneticPr fontId="1"/>
  </si>
  <si>
    <t>Discharge location</t>
    <phoneticPr fontId="1"/>
  </si>
  <si>
    <t>Fresh surface water 
Direct discharge to rivers, lakes, and marshes</t>
    <phoneticPr fontId="1"/>
  </si>
  <si>
    <t>Brackish surface water/seawater 
Direct discharge to low-salinity water (brackish water) resulting from mix of seawater and freshwater, and to seawater</t>
    <phoneticPr fontId="1"/>
  </si>
  <si>
    <t>Groundwater 
Direct discharge underground</t>
    <phoneticPr fontId="1"/>
  </si>
  <si>
    <t>Third-party discharge locations
Discharged by sewage and industrial waste disposal companies</t>
    <phoneticPr fontId="1"/>
  </si>
  <si>
    <t>Total  ★</t>
    <phoneticPr fontId="1"/>
  </si>
  <si>
    <t>Volume Discharged, by Production Site</t>
    <phoneticPr fontId="1"/>
  </si>
  <si>
    <t>Trend in Water Quality Data(BOD Discharge)</t>
    <phoneticPr fontId="1"/>
  </si>
  <si>
    <t>Amount invested in Water Resource Conservation R&amp;D</t>
    <phoneticPr fontId="1"/>
  </si>
  <si>
    <t>Amount invested in water infrastructure and ceramic flatsheet membrane business R&amp;D</t>
    <phoneticPr fontId="1"/>
  </si>
  <si>
    <t>Million yen</t>
    <phoneticPr fontId="1"/>
  </si>
  <si>
    <t>Climate Change</t>
    <phoneticPr fontId="1"/>
  </si>
  <si>
    <t>Scope1+2 emissions</t>
    <phoneticPr fontId="1"/>
  </si>
  <si>
    <t>Japan ★</t>
    <phoneticPr fontId="1"/>
  </si>
  <si>
    <t>overseas</t>
    <phoneticPr fontId="1"/>
  </si>
  <si>
    <t>Scope1
Direct emissions from in-house use of fuel, etc.</t>
    <phoneticPr fontId="1"/>
  </si>
  <si>
    <t>Scope2
Indirect emissions from power or heat purchased from an outside source</t>
    <phoneticPr fontId="1"/>
  </si>
  <si>
    <t>Location basis</t>
    <phoneticPr fontId="1"/>
  </si>
  <si>
    <t>Market basis</t>
    <phoneticPr fontId="1"/>
  </si>
  <si>
    <t>Total（consolidated）</t>
    <phoneticPr fontId="1"/>
  </si>
  <si>
    <t>Scope3 emissions</t>
    <phoneticPr fontId="1"/>
  </si>
  <si>
    <t>category</t>
    <phoneticPr fontId="1"/>
  </si>
  <si>
    <t>3. Fuel and energy related activities not included in Scopes 1 or 2</t>
    <phoneticPr fontId="1"/>
  </si>
  <si>
    <t>Purchase amount (materials, consumables, services, etc.)</t>
    <phoneticPr fontId="1"/>
  </si>
  <si>
    <t>Amount invested in fixed assets</t>
    <phoneticPr fontId="1"/>
  </si>
  <si>
    <t>Amount of energy consumption (electricity, etc.)</t>
    <phoneticPr fontId="1"/>
  </si>
  <si>
    <t xml:space="preserve">Transportation cost </t>
    <phoneticPr fontId="1"/>
  </si>
  <si>
    <t>5. Waste generated in operations</t>
    <phoneticPr fontId="1"/>
  </si>
  <si>
    <t>Emissions of each type of waste</t>
    <phoneticPr fontId="1"/>
  </si>
  <si>
    <t>6. Business travel</t>
    <phoneticPr fontId="1"/>
  </si>
  <si>
    <t>Transportation expenses provided (travel allowance, etc.)</t>
    <phoneticPr fontId="1"/>
  </si>
  <si>
    <t>7. Employee commuting</t>
    <phoneticPr fontId="1"/>
  </si>
  <si>
    <t>Rent (Leased items, etc.)</t>
    <phoneticPr fontId="1"/>
  </si>
  <si>
    <r>
      <t>9. Downstream transportation and distribution</t>
    </r>
    <r>
      <rPr>
        <vertAlign val="superscript"/>
        <sz val="11"/>
        <color theme="1"/>
        <rFont val="BIZ UDPゴシック"/>
        <family val="3"/>
        <charset val="128"/>
      </rPr>
      <t>*3</t>
    </r>
    <phoneticPr fontId="1"/>
  </si>
  <si>
    <t>Not applicable because this is not a major source of emissions and is sufficiently lower than “transportation and delivery (upstream)”</t>
    <phoneticPr fontId="1"/>
  </si>
  <si>
    <t>10. Processing of sold products</t>
    <phoneticPr fontId="1"/>
  </si>
  <si>
    <t>Not applicable as Meidensha’s products include many formed items</t>
    <phoneticPr fontId="1"/>
  </si>
  <si>
    <t>11. Use of sold products ★</t>
    <phoneticPr fontId="1"/>
  </si>
  <si>
    <t>Calculated based on the specifications of the Company’s products and operating conditions</t>
    <phoneticPr fontId="1"/>
  </si>
  <si>
    <t>Assumed disposal cost of sold products</t>
    <phoneticPr fontId="1"/>
  </si>
  <si>
    <t>Energy usage at leased real estate</t>
    <phoneticPr fontId="1"/>
  </si>
  <si>
    <t xml:space="preserve">Not applicable as outside of the scope of the Company’s business	</t>
    <phoneticPr fontId="1"/>
  </si>
  <si>
    <t>14. Franchises</t>
    <phoneticPr fontId="1"/>
  </si>
  <si>
    <t>15. Investments</t>
    <phoneticPr fontId="1"/>
  </si>
  <si>
    <t>Not applicable as shares held by the Company are not for the purpose of investment</t>
    <phoneticPr fontId="1"/>
  </si>
  <si>
    <t>Excluded from the scope of calculation as this item is optional</t>
    <phoneticPr fontId="1"/>
  </si>
  <si>
    <t>Ministry of the Environment Basic Unit - DB</t>
    <phoneticPr fontId="1"/>
  </si>
  <si>
    <t>★　Third-party verification has been obtained only for data in Japan</t>
    <phoneticPr fontId="1"/>
  </si>
  <si>
    <t>Since FY2022, the emissions intensity has been revised according to the industry of the sector in which the capital to be calculated has been formed.</t>
    <phoneticPr fontId="1"/>
  </si>
  <si>
    <t>Since FY2022, figures have been recalculated to include steam use.</t>
    <phoneticPr fontId="1"/>
  </si>
  <si>
    <t>Figures since FY2022 have been revised according to the description of emissions from disposal and processing by parties other than the reporting company of wastes generated from the reporting company's business activities (excluding wastes sold for compensation), as found in Basic Guidelines on Accounting for Greenhouse Gas Emissions Throughout the Supply Chain, Ministry of the Environment and Ministry of Economy, Trade and Industry.</t>
    <phoneticPr fontId="1"/>
  </si>
  <si>
    <r>
      <t>Amount of CO</t>
    </r>
    <r>
      <rPr>
        <vertAlign val="subscript"/>
        <sz val="11"/>
        <rFont val="BIZ UDPゴシック"/>
        <family val="3"/>
        <charset val="128"/>
      </rPr>
      <t>2</t>
    </r>
    <r>
      <rPr>
        <sz val="11"/>
        <rFont val="BIZ UDPゴシック"/>
        <family val="3"/>
        <charset val="128"/>
      </rPr>
      <t xml:space="preserve"> Emissions from Energy Sources</t>
    </r>
    <phoneticPr fontId="1"/>
  </si>
  <si>
    <r>
      <t>t-CO</t>
    </r>
    <r>
      <rPr>
        <sz val="6"/>
        <color theme="1"/>
        <rFont val="BIZ UDPゴシック"/>
        <family val="3"/>
        <charset val="128"/>
      </rPr>
      <t>2</t>
    </r>
    <r>
      <rPr>
        <sz val="9"/>
        <color theme="1"/>
        <rFont val="BIZ UDPゴシック"/>
        <family val="3"/>
        <charset val="128"/>
      </rPr>
      <t>/
million yen</t>
    </r>
    <phoneticPr fontId="1"/>
  </si>
  <si>
    <t>ｋL/
million yen</t>
    <phoneticPr fontId="1"/>
  </si>
  <si>
    <r>
      <t>CO</t>
    </r>
    <r>
      <rPr>
        <vertAlign val="subscript"/>
        <sz val="11"/>
        <color theme="1"/>
        <rFont val="BIZ UDPゴシック"/>
        <family val="3"/>
        <charset val="128"/>
      </rPr>
      <t>2</t>
    </r>
    <r>
      <rPr>
        <sz val="11"/>
        <color theme="1"/>
        <rFont val="BIZ UDPゴシック"/>
        <family val="3"/>
        <charset val="128"/>
      </rPr>
      <t xml:space="preserve"> emissions per sales unit</t>
    </r>
    <phoneticPr fontId="1"/>
  </si>
  <si>
    <t>・	Japanese emissions: The amounts of fuel oil and fuel gas are calculated referring to the "List of Calculation Methods and Emission Factors in the Calculation, Reporting and Publication System" for the relevant fiscal year published by the Ministry of the Environment.
・	 The amount of electric power is calculated referring to the "Emission Factor List by Electricity Power Company" published by the Ministry of the Environment.</t>
    <phoneticPr fontId="1"/>
  </si>
  <si>
    <t>・Overseas emissions: The amounts of fuel oil and fuel gas are calculated referring to the emission factors by country published by the GHG protocol. 
・The amount of electric power is calculated referring to the average emission factors by country in 2010-2012 published by the International Energy Agency (IEA).
・ Since FY2022, we have used the 2018 average emission factors by country.</t>
    <phoneticPr fontId="1"/>
  </si>
  <si>
    <r>
      <t>Energy consumptions per unit are emissions (t-CO</t>
    </r>
    <r>
      <rPr>
        <vertAlign val="subscript"/>
        <sz val="9"/>
        <color theme="1"/>
        <rFont val="BIZ UDPゴシック"/>
        <family val="3"/>
        <charset val="128"/>
      </rPr>
      <t>2</t>
    </r>
    <r>
      <rPr>
        <sz val="9"/>
        <color theme="1"/>
        <rFont val="BIZ UDPゴシック"/>
        <family val="3"/>
        <charset val="128"/>
      </rPr>
      <t>) divided by net sales (million yen).</t>
    </r>
    <phoneticPr fontId="1"/>
  </si>
  <si>
    <t>Energy Consumption (crude oil equivalent)</t>
    <phoneticPr fontId="1"/>
  </si>
  <si>
    <t>Energy consumption per unit of sales</t>
    <phoneticPr fontId="1"/>
  </si>
  <si>
    <r>
      <t>Emissions of Greenhouse Gasses Other than CO</t>
    </r>
    <r>
      <rPr>
        <vertAlign val="subscript"/>
        <sz val="10"/>
        <color theme="1"/>
        <rFont val="BIZ UDPゴシック"/>
        <family val="3"/>
        <charset val="128"/>
      </rPr>
      <t>2</t>
    </r>
    <phoneticPr fontId="1"/>
  </si>
  <si>
    <r>
      <t>CO</t>
    </r>
    <r>
      <rPr>
        <vertAlign val="subscript"/>
        <sz val="11"/>
        <color theme="1"/>
        <rFont val="BIZ UDPゴシック"/>
        <family val="3"/>
        <charset val="128"/>
      </rPr>
      <t>2</t>
    </r>
    <r>
      <rPr>
        <sz val="11"/>
        <color theme="1"/>
        <rFont val="BIZ UDPゴシック"/>
        <family val="3"/>
        <charset val="128"/>
      </rPr>
      <t xml:space="preserve"> Emissions from Product Transport</t>
    </r>
    <phoneticPr fontId="1"/>
  </si>
  <si>
    <r>
      <t>t-CO</t>
    </r>
    <r>
      <rPr>
        <vertAlign val="subscript"/>
        <sz val="9"/>
        <color theme="1"/>
        <rFont val="BIZ UDPゴシック"/>
        <family val="3"/>
        <charset val="128"/>
      </rPr>
      <t>2</t>
    </r>
    <phoneticPr fontId="1"/>
  </si>
  <si>
    <r>
      <t>CO</t>
    </r>
    <r>
      <rPr>
        <b/>
        <vertAlign val="subscript"/>
        <sz val="11"/>
        <color rgb="FF002060"/>
        <rFont val="BIZ UDPゴシック"/>
        <family val="3"/>
        <charset val="128"/>
      </rPr>
      <t>2</t>
    </r>
    <r>
      <rPr>
        <b/>
        <sz val="11"/>
        <color rgb="FF002060"/>
        <rFont val="BIZ UDPゴシック"/>
        <family val="3"/>
        <charset val="128"/>
      </rPr>
      <t xml:space="preserve"> and other greenhouse gas emissions</t>
    </r>
    <phoneticPr fontId="1"/>
  </si>
  <si>
    <t>Expand businesses that contribute to the environment</t>
    <phoneticPr fontId="1"/>
  </si>
  <si>
    <r>
      <t>GHG Reduction Contribution Volume (Former Environmental Contribution Volume)</t>
    </r>
    <r>
      <rPr>
        <b/>
        <vertAlign val="superscript"/>
        <sz val="11"/>
        <color rgb="FF002060"/>
        <rFont val="BIZ UDPゴシック"/>
        <family val="3"/>
        <charset val="128"/>
      </rPr>
      <t>*1</t>
    </r>
    <phoneticPr fontId="1"/>
  </si>
  <si>
    <t>Approach to calculating GHG reduction contribution</t>
    <phoneticPr fontId="1"/>
  </si>
  <si>
    <t>Emissions curbed if grid power replaced by renewable energy generation</t>
    <phoneticPr fontId="1"/>
  </si>
  <si>
    <t xml:space="preserve">Emissions curbed by replacing conventional Meidensha goods (lowering energy losses) </t>
    <phoneticPr fontId="1"/>
  </si>
  <si>
    <t>Emissions curbed if replacing gasoline vehicle of same grade</t>
    <phoneticPr fontId="1"/>
  </si>
  <si>
    <r>
      <t>Emissions curbed by not using SF</t>
    </r>
    <r>
      <rPr>
        <vertAlign val="subscript"/>
        <sz val="11"/>
        <color theme="1"/>
        <rFont val="BIZ UDPゴシック"/>
        <family val="3"/>
        <charset val="128"/>
      </rPr>
      <t>6</t>
    </r>
    <r>
      <rPr>
        <sz val="11"/>
        <color theme="1"/>
        <rFont val="BIZ UDPゴシック"/>
        <family val="3"/>
        <charset val="128"/>
      </rPr>
      <t xml:space="preserve"> gas</t>
    </r>
    <phoneticPr fontId="1"/>
  </si>
  <si>
    <r>
      <t>Wind power sales business</t>
    </r>
    <r>
      <rPr>
        <vertAlign val="superscript"/>
        <sz val="11"/>
        <color theme="1"/>
        <rFont val="BIZ UDPゴシック"/>
        <family val="3"/>
        <charset val="128"/>
      </rPr>
      <t>*2</t>
    </r>
    <phoneticPr fontId="1"/>
  </si>
  <si>
    <r>
      <t>10,000t-CO</t>
    </r>
    <r>
      <rPr>
        <vertAlign val="subscript"/>
        <sz val="8"/>
        <color theme="1"/>
        <rFont val="BIZ UDPゴシック"/>
        <family val="3"/>
        <charset val="128"/>
      </rPr>
      <t>2</t>
    </r>
    <phoneticPr fontId="1"/>
  </si>
  <si>
    <t>Photovoltaic generation systems</t>
    <phoneticPr fontId="1"/>
  </si>
  <si>
    <t>Power conditioners for photovoltaic generation</t>
    <phoneticPr fontId="1"/>
  </si>
  <si>
    <t>Power conditioners for storage batteries</t>
    <phoneticPr fontId="1"/>
  </si>
  <si>
    <r>
      <t>Hydro turbine generators (Meidensha)</t>
    </r>
    <r>
      <rPr>
        <vertAlign val="superscript"/>
        <sz val="11"/>
        <color theme="1"/>
        <rFont val="BIZ UDPゴシック"/>
        <family val="3"/>
        <charset val="128"/>
      </rPr>
      <t>*3</t>
    </r>
    <phoneticPr fontId="1"/>
  </si>
  <si>
    <t>Hydro turbine generators (EAML Engineering)</t>
    <phoneticPr fontId="1"/>
  </si>
  <si>
    <t>inverters</t>
    <phoneticPr fontId="1"/>
  </si>
  <si>
    <t>Railway regenerative inverters</t>
    <phoneticPr fontId="1"/>
  </si>
  <si>
    <t xml:space="preserve">Ecotank type vacuum circuit breakers	</t>
    <phoneticPr fontId="1"/>
  </si>
  <si>
    <t>Cubicle-type dry air insulated switchgear
(Eco C-GIS)</t>
    <phoneticPr fontId="1"/>
  </si>
  <si>
    <t>Control equipment and motors for electric forklifts</t>
    <phoneticPr fontId="1"/>
  </si>
  <si>
    <t>Electric vehicle drive unit</t>
    <phoneticPr fontId="1"/>
  </si>
  <si>
    <t>*1 We replaced the “environmental contribution” with “GHG reduction contribution” starting with FY2022.</t>
    <phoneticPr fontId="1"/>
  </si>
  <si>
    <t>*2 	Calculated by multiplying the difference in volume of GHG emissions at the point of use,</t>
    <phoneticPr fontId="1"/>
  </si>
  <si>
    <t xml:space="preserve">      by the expected life and annual sales volume. </t>
    <phoneticPr fontId="1"/>
  </si>
  <si>
    <t xml:space="preserve">      However, wind power generation is calculated based on annual power generation performance.</t>
    <phoneticPr fontId="1"/>
  </si>
  <si>
    <t>*3 Until FY2023, calculations are based on the total of Meidensha + EAML Engineering.</t>
    <phoneticPr fontId="1"/>
  </si>
  <si>
    <t>Wind power generation power generation amount</t>
    <phoneticPr fontId="1"/>
  </si>
  <si>
    <t>Power generation amount</t>
    <phoneticPr fontId="1"/>
  </si>
  <si>
    <t xml:space="preserve">* The Meiden Group operates wind power sales business at three locations in Japan operated </t>
    <phoneticPr fontId="1"/>
  </si>
  <si>
    <t xml:space="preserve">   by group company M-Winds and its affiliated companies.</t>
    <phoneticPr fontId="1"/>
  </si>
  <si>
    <t>　Wajima Community Wind Farm (Ishikawa Prefecture) 10 wind turbines, power generation capacity 20,000kW</t>
    <phoneticPr fontId="1"/>
  </si>
  <si>
    <t>　Total: 30 wind turbines, power generation capacity 51,000kW</t>
    <phoneticPr fontId="1"/>
  </si>
  <si>
    <t>* Hachiryu Wind Farm (Akita Prefecture) 18 wind turbines, power generation capacity 28,000kW</t>
    <phoneticPr fontId="1"/>
  </si>
  <si>
    <t>　Choshi Shiosai Wind Farm (Chiba Prefecture) 2 wind turbines, power generation capacity 3,000kW</t>
    <phoneticPr fontId="1"/>
  </si>
  <si>
    <t>Engine/turbine generator</t>
    <phoneticPr fontId="1"/>
  </si>
  <si>
    <t xml:space="preserve">
Transformer</t>
    <phoneticPr fontId="1"/>
  </si>
  <si>
    <t>UPS(Uninterruptible Power Supply)</t>
    <phoneticPr fontId="1"/>
  </si>
  <si>
    <t>Prevention of Pollution and Effective Utilization of Resources</t>
    <phoneticPr fontId="1"/>
  </si>
  <si>
    <t>Raw Material Input</t>
    <phoneticPr fontId="1"/>
  </si>
  <si>
    <t>Raw Material</t>
    <phoneticPr fontId="1"/>
  </si>
  <si>
    <t>Total</t>
  </si>
  <si>
    <t>Volume of VOCs Released and Reduction Rate</t>
    <phoneticPr fontId="1"/>
  </si>
  <si>
    <t>Volume released</t>
    <phoneticPr fontId="1"/>
  </si>
  <si>
    <t>Reduction rate</t>
    <phoneticPr fontId="1"/>
  </si>
  <si>
    <t>*Reduction rrate since FY2000</t>
    <phoneticPr fontId="1"/>
  </si>
  <si>
    <t>Volume Treated of Harmful Waste (Waste Containing PCBs)</t>
    <phoneticPr fontId="1"/>
  </si>
  <si>
    <t>Volume Treated of waste containing low consentrations of PCBs</t>
    <phoneticPr fontId="1"/>
  </si>
  <si>
    <t>Volume Treated of waste containing high consentrations of PCBs</t>
    <phoneticPr fontId="1"/>
  </si>
  <si>
    <t xml:space="preserve">Generation of Waste, etc., and Recycling Rate </t>
    <phoneticPr fontId="1"/>
  </si>
  <si>
    <t>Amount generated</t>
    <phoneticPr fontId="1"/>
  </si>
  <si>
    <t>Recy</t>
    <phoneticPr fontId="1"/>
  </si>
  <si>
    <t>*Construction sludge, etc., is excluded from the amount of waste, etc., generated.</t>
    <phoneticPr fontId="1"/>
  </si>
  <si>
    <t>Breakdown of Waste Generated</t>
    <phoneticPr fontId="1"/>
  </si>
  <si>
    <t>Scrap metal</t>
    <phoneticPr fontId="1"/>
  </si>
  <si>
    <t>Debris</t>
    <phoneticPr fontId="1"/>
  </si>
  <si>
    <t>Scrap wood</t>
    <phoneticPr fontId="1"/>
  </si>
  <si>
    <t>Waste paper</t>
    <phoneticPr fontId="1"/>
  </si>
  <si>
    <t>Waste plastic</t>
    <phoneticPr fontId="1"/>
  </si>
  <si>
    <t>Waste glass and concrete</t>
    <phoneticPr fontId="1"/>
  </si>
  <si>
    <t>Waste oil</t>
    <phoneticPr fontId="1"/>
  </si>
  <si>
    <t>Sludge</t>
    <phoneticPr fontId="1"/>
  </si>
  <si>
    <t>Total waste</t>
    <phoneticPr fontId="1"/>
  </si>
  <si>
    <t>Social Data</t>
    <phoneticPr fontId="1"/>
  </si>
  <si>
    <t>Product Responsibility</t>
    <phoneticPr fontId="1"/>
  </si>
  <si>
    <t>Meiden Group（Japan）</t>
    <phoneticPr fontId="1"/>
  </si>
  <si>
    <t>Whole Meiden</t>
    <phoneticPr fontId="1"/>
  </si>
  <si>
    <t>Meiden Group（overseas）</t>
    <phoneticPr fontId="1"/>
  </si>
  <si>
    <t>Number of Legal Violations Relating to Quality</t>
    <phoneticPr fontId="1"/>
  </si>
  <si>
    <t>Meiden Group (consolidated)</t>
    <phoneticPr fontId="1"/>
  </si>
  <si>
    <t>FY2021</t>
  </si>
  <si>
    <t>FY2022</t>
  </si>
  <si>
    <t>FY2023</t>
  </si>
  <si>
    <t>ISO 9001 Internal Auditor Development Course</t>
    <phoneticPr fontId="1"/>
  </si>
  <si>
    <t>Training to learn the quality control and workplace improvement techniques required of technical group leaders</t>
    <phoneticPr fontId="1"/>
  </si>
  <si>
    <t>Training to learn the knowledge needed by internal auditors to continuously improve the ISO 9001 quality management system</t>
    <phoneticPr fontId="1"/>
  </si>
  <si>
    <t>Participants</t>
    <phoneticPr fontId="1"/>
  </si>
  <si>
    <t>Occupational Safety and Health</t>
    <phoneticPr fontId="1"/>
  </si>
  <si>
    <t>Occupational Safety and Health Data</t>
    <phoneticPr fontId="1"/>
  </si>
  <si>
    <t>Meidensha</t>
  </si>
  <si>
    <r>
      <t>Accident frequency rate</t>
    </r>
    <r>
      <rPr>
        <vertAlign val="superscript"/>
        <sz val="11"/>
        <color theme="1"/>
        <rFont val="BIZ UDPゴシック"/>
        <family val="3"/>
        <charset val="128"/>
      </rPr>
      <t>*1</t>
    </r>
    <phoneticPr fontId="1"/>
  </si>
  <si>
    <r>
      <t>Accident severity rate</t>
    </r>
    <r>
      <rPr>
        <vertAlign val="superscript"/>
        <sz val="11"/>
        <color theme="1"/>
        <rFont val="BIZ UDPゴシック"/>
        <family val="3"/>
        <charset val="128"/>
      </rPr>
      <t>*2</t>
    </r>
    <phoneticPr fontId="1"/>
  </si>
  <si>
    <r>
      <t>Number of accidents per 1,000 persons each year</t>
    </r>
    <r>
      <rPr>
        <vertAlign val="superscript"/>
        <sz val="9"/>
        <color theme="1"/>
        <rFont val="BIZ UDPゴシック"/>
        <family val="3"/>
        <charset val="128"/>
      </rPr>
      <t>*3</t>
    </r>
    <phoneticPr fontId="1"/>
  </si>
  <si>
    <r>
      <t>Total accident frequency rate</t>
    </r>
    <r>
      <rPr>
        <vertAlign val="superscript"/>
        <sz val="11"/>
        <color theme="1"/>
        <rFont val="BIZ UDPゴシック"/>
        <family val="3"/>
        <charset val="128"/>
      </rPr>
      <t>*4</t>
    </r>
    <phoneticPr fontId="1"/>
  </si>
  <si>
    <r>
      <t>Casualties</t>
    </r>
    <r>
      <rPr>
        <vertAlign val="superscript"/>
        <sz val="11"/>
        <color theme="1"/>
        <rFont val="BIZ UDPゴシック"/>
        <family val="3"/>
        <charset val="128"/>
      </rPr>
      <t xml:space="preserve">*5 </t>
    </r>
    <phoneticPr fontId="1"/>
  </si>
  <si>
    <t>Of which, number resulting in four or more days of absence</t>
    <phoneticPr fontId="1"/>
  </si>
  <si>
    <t>Of which, number resulting in one-three days of absence</t>
    <phoneticPr fontId="1"/>
  </si>
  <si>
    <t>　Of which, number resulting in no absence</t>
    <phoneticPr fontId="1"/>
  </si>
  <si>
    <t>Number of traffic accidents on the job</t>
    <phoneticPr fontId="1"/>
  </si>
  <si>
    <t>FY2018</t>
    <phoneticPr fontId="1"/>
  </si>
  <si>
    <t>FY2019</t>
  </si>
  <si>
    <t>FY2020</t>
  </si>
  <si>
    <t xml:space="preserve">*1 “Accident frequency rate” is the number of casualties with at least one day of absence per million actual </t>
    <phoneticPr fontId="1"/>
  </si>
  <si>
    <t xml:space="preserve">      working hours caused by industrial accidents; it is an indicator of the frequency of accidents.</t>
    <phoneticPr fontId="1"/>
  </si>
  <si>
    <t xml:space="preserve">*2 “Accident severity rate” is the number of workdays lost for every 1,000 work hours; </t>
    <phoneticPr fontId="1"/>
  </si>
  <si>
    <t xml:space="preserve">      it is an indicator of the seriousness of accidents.</t>
    <phoneticPr fontId="1"/>
  </si>
  <si>
    <t>*3 “Number of accidents per 1,000 persons each year” is the ratio of the number of casualties resulting</t>
    <phoneticPr fontId="1"/>
  </si>
  <si>
    <t xml:space="preserve">       in four or more days of absence occurring per 1,000 workers in a year.</t>
    <phoneticPr fontId="1"/>
  </si>
  <si>
    <t xml:space="preserve">*4 “Total accident frequency rate” is the total number of casualties caused by industrial accidents, </t>
    <phoneticPr fontId="1"/>
  </si>
  <si>
    <t xml:space="preserve">      including both those resulting in no absence and those resulting in a day or more of absence,</t>
    <phoneticPr fontId="1"/>
  </si>
  <si>
    <t xml:space="preserve">      for every 1,000,000 work hours.</t>
    <phoneticPr fontId="1"/>
  </si>
  <si>
    <t>*5 Includes temporary workers and contractors.</t>
    <phoneticPr fontId="1"/>
  </si>
  <si>
    <t xml:space="preserve">*6 Overseas working population and hours do not include on-site workers, which differs slightly </t>
    <phoneticPr fontId="1"/>
  </si>
  <si>
    <t xml:space="preserve">     from the calculation method used for Japan.</t>
    <phoneticPr fontId="1"/>
  </si>
  <si>
    <r>
      <t>Percentage of sick absenteeism/leave of absence (more than one month)</t>
    </r>
    <r>
      <rPr>
        <vertAlign val="superscript"/>
        <sz val="11"/>
        <color theme="1"/>
        <rFont val="BIZ UDPゴシック"/>
        <family val="3"/>
        <charset val="128"/>
      </rPr>
      <t>*1</t>
    </r>
    <phoneticPr fontId="1"/>
  </si>
  <si>
    <t xml:space="preserve">Total </t>
    <phoneticPr fontId="1"/>
  </si>
  <si>
    <t>Mental</t>
    <phoneticPr fontId="1"/>
  </si>
  <si>
    <t>FY2024
(target values)</t>
    <phoneticPr fontId="1"/>
  </si>
  <si>
    <t>*1 	Percentage of employees with absences or sick leave of at least one month</t>
    <phoneticPr fontId="1"/>
  </si>
  <si>
    <t xml:space="preserve">Number of official participants in the Combined Labor </t>
    <phoneticPr fontId="1"/>
  </si>
  <si>
    <t>and Management Safety and Health Committee as labor delegates</t>
    <phoneticPr fontId="1"/>
  </si>
  <si>
    <t>Proportion of total workers (those whose operation or workplace is under organizational control) that send delegates to the Combined Labor and Management Safety and Health Committee</t>
    <phoneticPr fontId="1"/>
  </si>
  <si>
    <t>Number of representatives</t>
    <phoneticPr fontId="1"/>
  </si>
  <si>
    <t>Number of workers</t>
    <phoneticPr fontId="1"/>
  </si>
  <si>
    <t>ratio</t>
    <phoneticPr fontId="1"/>
  </si>
  <si>
    <t>Health &amp; Productivity Management</t>
    <phoneticPr fontId="1"/>
  </si>
  <si>
    <t>Health &amp; Productivity Management Indicators</t>
    <phoneticPr fontId="1"/>
  </si>
  <si>
    <t>FY2020</t>
    <phoneticPr fontId="1"/>
  </si>
  <si>
    <t>Rate of smoking</t>
    <phoneticPr fontId="1"/>
  </si>
  <si>
    <t>Obesity rate of people in their 30s</t>
    <phoneticPr fontId="1"/>
  </si>
  <si>
    <t>Rate of people 40 and over who received specific health guidance</t>
    <phoneticPr fontId="1"/>
  </si>
  <si>
    <t>Cervical cancer</t>
    <phoneticPr fontId="1"/>
  </si>
  <si>
    <t>Breast cancer</t>
    <phoneticPr fontId="1"/>
  </si>
  <si>
    <t>Colorectal cancer thorough examination rate</t>
    <phoneticPr fontId="1"/>
  </si>
  <si>
    <t>Measures to combat cancer</t>
    <phoneticPr fontId="1"/>
  </si>
  <si>
    <t>Measures to combat lifestyle diseases – over 40</t>
    <phoneticPr fontId="1"/>
  </si>
  <si>
    <t>Measures to combat lifestyle diseases – under 39</t>
    <phoneticPr fontId="1"/>
  </si>
  <si>
    <t>Taking action for passive smoking and promoting the quitting smoking program</t>
    <phoneticPr fontId="1"/>
  </si>
  <si>
    <t>Promoting mental health maintenance</t>
    <phoneticPr fontId="1"/>
  </si>
  <si>
    <t>Stress check rate</t>
    <phoneticPr fontId="1"/>
  </si>
  <si>
    <t>95% or more</t>
    <phoneticPr fontId="1"/>
  </si>
  <si>
    <t>20% or less</t>
    <phoneticPr fontId="1"/>
  </si>
  <si>
    <t>30% or less</t>
    <phoneticPr fontId="1"/>
  </si>
  <si>
    <t>24% or less</t>
    <phoneticPr fontId="1"/>
  </si>
  <si>
    <t>60% or more</t>
    <phoneticPr fontId="1"/>
  </si>
  <si>
    <r>
      <t xml:space="preserve">FY2024
</t>
    </r>
    <r>
      <rPr>
        <b/>
        <sz val="10"/>
        <color theme="0"/>
        <rFont val="BIZ UDPゴシック"/>
        <family val="3"/>
        <charset val="128"/>
      </rPr>
      <t>（5-year target ）</t>
    </r>
    <phoneticPr fontId="1"/>
  </si>
  <si>
    <t>Item</t>
    <phoneticPr fontId="1"/>
  </si>
  <si>
    <t>Participants in the program for smokers to quit smoking</t>
    <phoneticPr fontId="1"/>
  </si>
  <si>
    <t>Participants in Meiden Smart Walking</t>
    <phoneticPr fontId="1"/>
  </si>
  <si>
    <t>Number of Health Web Kencom members</t>
    <phoneticPr fontId="1"/>
  </si>
  <si>
    <t>Rate of regular health examinations</t>
    <phoneticPr fontId="1"/>
  </si>
  <si>
    <r>
      <t>Rate of thorough examination, second examination, or treatment　</t>
    </r>
    <r>
      <rPr>
        <vertAlign val="superscript"/>
        <sz val="11"/>
        <color theme="1"/>
        <rFont val="BIZ UDPゴシック"/>
        <family val="3"/>
        <charset val="128"/>
      </rPr>
      <t>*1</t>
    </r>
    <phoneticPr fontId="1"/>
  </si>
  <si>
    <t>Rate of stress checks</t>
    <phoneticPr fontId="1"/>
  </si>
  <si>
    <t>Rate of high stress</t>
    <phoneticPr fontId="1"/>
  </si>
  <si>
    <r>
      <t xml:space="preserve">Rate of consultations with highly-stressed workers </t>
    </r>
    <r>
      <rPr>
        <vertAlign val="superscript"/>
        <sz val="11"/>
        <color theme="1"/>
        <rFont val="BIZ UDPゴシック"/>
        <family val="3"/>
        <charset val="128"/>
      </rPr>
      <t>*2</t>
    </r>
    <phoneticPr fontId="1"/>
  </si>
  <si>
    <r>
      <t>Work engagement</t>
    </r>
    <r>
      <rPr>
        <vertAlign val="superscript"/>
        <sz val="11"/>
        <color theme="1"/>
        <rFont val="BIZ UDPゴシック"/>
        <family val="3"/>
        <charset val="128"/>
      </rPr>
      <t xml:space="preserve"> *3</t>
    </r>
    <phoneticPr fontId="1"/>
  </si>
  <si>
    <t>Regular health examination results (rate of conditions discovered)</t>
    <phoneticPr fontId="1"/>
  </si>
  <si>
    <t>Obesity (BMI of 25 or over)</t>
    <phoneticPr fontId="1"/>
  </si>
  <si>
    <t>Female</t>
  </si>
  <si>
    <t>Female</t>
    <phoneticPr fontId="1"/>
  </si>
  <si>
    <t>Male</t>
  </si>
  <si>
    <t>Male</t>
    <phoneticPr fontId="1"/>
  </si>
  <si>
    <r>
      <t xml:space="preserve">Rate of blood pressure risks </t>
    </r>
    <r>
      <rPr>
        <vertAlign val="superscript"/>
        <sz val="11"/>
        <color theme="1"/>
        <rFont val="BIZ UDPゴシック"/>
        <family val="3"/>
        <charset val="128"/>
      </rPr>
      <t>*4</t>
    </r>
    <phoneticPr fontId="1"/>
  </si>
  <si>
    <t>Medical expenses per person</t>
    <phoneticPr fontId="1"/>
  </si>
  <si>
    <t>Insurance expenses per person</t>
    <phoneticPr fontId="1"/>
  </si>
  <si>
    <t>above response rate（Percentage of total employees）</t>
    <phoneticPr fontId="1"/>
  </si>
  <si>
    <t>*1 	Percentage of people who required thorough examinations or second examinations that actually received them</t>
    <phoneticPr fontId="1"/>
  </si>
  <si>
    <t>*2 Proportion of highly-stressed workers for whom a voluntary interview with a physician was conducted</t>
    <phoneticPr fontId="1"/>
  </si>
  <si>
    <t>*3 Indicator of a positive state of mind in relation to work. Work engagement is quantified by</t>
    <phoneticPr fontId="1"/>
  </si>
  <si>
    <t>　　 halving the sum of the values assigned to responses to two of the 80 items on the new job stress survey</t>
    <phoneticPr fontId="1"/>
  </si>
  <si>
    <t xml:space="preserve">　　 (“I feel energized at work” and “I feel proud of my work”) on a scale of 1 to 4 points, with 1 point for </t>
    <phoneticPr fontId="1"/>
  </si>
  <si>
    <t xml:space="preserve">    “Not at all” and 4 points for “Very much.”
</t>
    <phoneticPr fontId="1"/>
  </si>
  <si>
    <t xml:space="preserve">    The response rate to the Work engagement survey is the same as the "Rate of stress checks" </t>
    <phoneticPr fontId="1"/>
  </si>
  <si>
    <t xml:space="preserve">    shown in the table above.</t>
    <phoneticPr fontId="1"/>
  </si>
  <si>
    <t xml:space="preserve">*4 Proportion of workers with systolic blood pressure of 180 mmHg or more or diastolic blood </t>
    <phoneticPr fontId="1"/>
  </si>
  <si>
    <t xml:space="preserve">     pressure of 110 mmHg or more</t>
    <phoneticPr fontId="1"/>
  </si>
  <si>
    <t xml:space="preserve">      Totaled for all employees.</t>
    <phoneticPr fontId="1"/>
  </si>
  <si>
    <t>Online health seminar</t>
    <phoneticPr fontId="1"/>
  </si>
  <si>
    <t>New employees training</t>
    <phoneticPr fontId="1"/>
  </si>
  <si>
    <t>Stress Management and Health Management</t>
    <phoneticPr fontId="1"/>
  </si>
  <si>
    <t>Number of times conducted</t>
    <phoneticPr fontId="1"/>
  </si>
  <si>
    <t>Number of attendees</t>
    <phoneticPr fontId="1"/>
  </si>
  <si>
    <t>Supply Chain Management</t>
    <phoneticPr fontId="1"/>
  </si>
  <si>
    <t>Conflict Minerals Issue</t>
    <phoneticPr fontId="1"/>
  </si>
  <si>
    <t>Number of companies surveys of high-risk minerals</t>
    <phoneticPr fontId="1"/>
  </si>
  <si>
    <t>　　　Of which, Number of responding companies</t>
    <phoneticPr fontId="1"/>
  </si>
  <si>
    <t>　　　Number of companies requesting corrections</t>
    <phoneticPr fontId="1"/>
  </si>
  <si>
    <t>　　　Response rate（％）</t>
    <phoneticPr fontId="1"/>
  </si>
  <si>
    <t>Evaluation of Suppliers</t>
    <phoneticPr fontId="1"/>
  </si>
  <si>
    <t>Monitoring Suppliers</t>
    <phoneticPr fontId="1"/>
  </si>
  <si>
    <r>
      <t xml:space="preserve">Number of companies conducting supplier evaluation
</t>
    </r>
    <r>
      <rPr>
        <sz val="10"/>
        <color theme="1"/>
        <rFont val="BIZ UDPゴシック"/>
        <family val="3"/>
        <charset val="128"/>
      </rPr>
      <t>（Survey relating to sustainability activities and environmental conservation activities）</t>
    </r>
    <phoneticPr fontId="1"/>
  </si>
  <si>
    <t>Environment</t>
    <phoneticPr fontId="1"/>
  </si>
  <si>
    <t>Information security</t>
    <phoneticPr fontId="1"/>
  </si>
  <si>
    <t>Safety and health</t>
    <phoneticPr fontId="1"/>
  </si>
  <si>
    <t>Environmental Audits</t>
    <phoneticPr fontId="1"/>
  </si>
  <si>
    <t>　　Of which, Number of companies
　　 requested to make corrections</t>
    <phoneticPr fontId="1"/>
  </si>
  <si>
    <t>BCP implementation</t>
    <phoneticPr fontId="1"/>
  </si>
  <si>
    <t>Investigation of impacts of natural disasters, major accidents, and misconduct, etc.</t>
    <phoneticPr fontId="1"/>
  </si>
  <si>
    <t>self-diagnoses using the information security self-diagnosis card</t>
    <phoneticPr fontId="1"/>
  </si>
  <si>
    <t>Checking suppliers’ sites using the health and safety support business</t>
    <phoneticPr fontId="1"/>
  </si>
  <si>
    <t>ducation of procurement managers</t>
    <phoneticPr fontId="1"/>
  </si>
  <si>
    <t>Certified Procurement Professional qualification system</t>
    <phoneticPr fontId="1"/>
  </si>
  <si>
    <t>Eco Test</t>
    <phoneticPr fontId="1"/>
  </si>
  <si>
    <t xml:space="preserve">Education for new staff and reassigned personnel, etc. </t>
    <phoneticPr fontId="1"/>
  </si>
  <si>
    <t>Attendance rate（％）</t>
    <phoneticPr fontId="1"/>
  </si>
  <si>
    <t>Acquisition rate（％）</t>
    <phoneticPr fontId="1"/>
  </si>
  <si>
    <t>*1 
Conducted 3 times per company</t>
    <phoneticPr fontId="1"/>
  </si>
  <si>
    <t>Seminars</t>
    <phoneticPr fontId="1"/>
  </si>
  <si>
    <t>Production plan explanatory meetings (Ota, Numazu, Nagoya)</t>
    <phoneticPr fontId="1"/>
  </si>
  <si>
    <t>EcoAction 21 implementation seminar</t>
    <phoneticPr fontId="1"/>
  </si>
  <si>
    <t>Organization for Small &amp; Medium Enterprises and Regional Innovation, Japan seminar on carbon neutrality</t>
    <phoneticPr fontId="1"/>
  </si>
  <si>
    <t>Organization for Small &amp; Medium Enterprises and Regional Innovation, Japan visits to individual companies to provide support for carbon neutrality</t>
    <phoneticPr fontId="1"/>
  </si>
  <si>
    <t>BCP (Business Continuity Planning (Jigyokei)) seminar</t>
    <phoneticPr fontId="1"/>
  </si>
  <si>
    <t>Security Action 2-Star Declaration support seminar</t>
    <phoneticPr fontId="1"/>
  </si>
  <si>
    <t>Hands-on safety experience truck education</t>
    <phoneticPr fontId="1"/>
  </si>
  <si>
    <t>Safety support diagnostics and education</t>
    <phoneticPr fontId="1"/>
  </si>
  <si>
    <t>Number of seminars held</t>
    <phoneticPr fontId="1"/>
  </si>
  <si>
    <t>Number of participating companies</t>
    <phoneticPr fontId="1"/>
  </si>
  <si>
    <r>
      <t>Number of seminars held</t>
    </r>
    <r>
      <rPr>
        <vertAlign val="superscript"/>
        <sz val="9"/>
        <color theme="1"/>
        <rFont val="BIZ UDPゴシック"/>
        <family val="3"/>
        <charset val="128"/>
      </rPr>
      <t>*1</t>
    </r>
    <phoneticPr fontId="1"/>
  </si>
  <si>
    <t>Human Rights</t>
    <phoneticPr fontId="1"/>
  </si>
  <si>
    <t>Human Rights Training</t>
    <phoneticPr fontId="1"/>
  </si>
  <si>
    <t>Workplace discussions relating to human rights</t>
    <phoneticPr fontId="1"/>
  </si>
  <si>
    <t>Harassment education</t>
    <phoneticPr fontId="1"/>
  </si>
  <si>
    <t>Compliance manager training</t>
    <phoneticPr fontId="1"/>
  </si>
  <si>
    <t>Anger management training</t>
    <phoneticPr fontId="1"/>
  </si>
  <si>
    <t>Meidensha・
Meiden Engneering</t>
    <phoneticPr fontId="1"/>
  </si>
  <si>
    <t>Community</t>
    <phoneticPr fontId="1"/>
  </si>
  <si>
    <t>Data related to social contribution activities</t>
    <phoneticPr fontId="1"/>
  </si>
  <si>
    <r>
      <t>Social Contribution Expenditure</t>
    </r>
    <r>
      <rPr>
        <vertAlign val="superscript"/>
        <sz val="11"/>
        <rFont val="BIZ UDPゴシック"/>
        <family val="3"/>
        <charset val="128"/>
      </rPr>
      <t>*1</t>
    </r>
    <r>
      <rPr>
        <sz val="11"/>
        <rFont val="BIZ UDPゴシック"/>
        <family val="3"/>
        <charset val="128"/>
      </rPr>
      <t xml:space="preserve"> (yen)</t>
    </r>
    <phoneticPr fontId="1"/>
  </si>
  <si>
    <t>Social Contribution Activities Results</t>
    <phoneticPr fontId="1"/>
  </si>
  <si>
    <t>Manufacturing Classes / Visiting Science Lectures</t>
    <phoneticPr fontId="1"/>
  </si>
  <si>
    <t>Participants (children/students)</t>
    <phoneticPr fontId="1"/>
  </si>
  <si>
    <t>Employees involved</t>
    <phoneticPr fontId="1"/>
  </si>
  <si>
    <t>Participants (students)</t>
    <phoneticPr fontId="1"/>
  </si>
  <si>
    <t>*1 Social Contribution expenditure includes donations and sponsorship costs.</t>
    <phoneticPr fontId="1"/>
  </si>
  <si>
    <t>HR Data</t>
    <phoneticPr fontId="1"/>
  </si>
  <si>
    <t>Employees Data</t>
    <phoneticPr fontId="1"/>
  </si>
  <si>
    <t>Number of employees (non-consolidated)</t>
    <phoneticPr fontId="1"/>
  </si>
  <si>
    <t>Domestic subsidiaries</t>
    <phoneticPr fontId="1"/>
  </si>
  <si>
    <t>Overseas subsidiaries</t>
    <phoneticPr fontId="1"/>
  </si>
  <si>
    <r>
      <t>Number of consolidated employees</t>
    </r>
    <r>
      <rPr>
        <vertAlign val="superscript"/>
        <sz val="11"/>
        <rFont val="BIZ UDPゴシック"/>
        <family val="3"/>
        <charset val="128"/>
      </rPr>
      <t>*1</t>
    </r>
    <phoneticPr fontId="1"/>
  </si>
  <si>
    <t>Number of foreign employees</t>
    <phoneticPr fontId="1"/>
  </si>
  <si>
    <t>(non-consolidated)</t>
    <phoneticPr fontId="1"/>
  </si>
  <si>
    <t>Domestic subsidiaries Number of foreign employees</t>
    <phoneticPr fontId="1"/>
  </si>
  <si>
    <t>Overseas subsidiaries
Number of foreign employees</t>
    <phoneticPr fontId="1"/>
  </si>
  <si>
    <t>Number of foreign consolidated employees*1</t>
    <phoneticPr fontId="1"/>
  </si>
  <si>
    <t>Proportion of all employees accounted for by contractors and temporary workers</t>
    <phoneticPr fontId="1"/>
  </si>
  <si>
    <r>
      <t xml:space="preserve">Average age </t>
    </r>
    <r>
      <rPr>
        <vertAlign val="superscript"/>
        <sz val="11"/>
        <rFont val="BIZ UDPゴシック"/>
        <family val="3"/>
        <charset val="128"/>
      </rPr>
      <t>*2</t>
    </r>
    <phoneticPr fontId="1"/>
  </si>
  <si>
    <r>
      <t xml:space="preserve">Years of employment </t>
    </r>
    <r>
      <rPr>
        <vertAlign val="superscript"/>
        <sz val="11"/>
        <rFont val="BIZ UDPゴシック"/>
        <family val="3"/>
        <charset val="128"/>
      </rPr>
      <t>*2</t>
    </r>
    <phoneticPr fontId="1"/>
  </si>
  <si>
    <r>
      <t>Number of managers</t>
    </r>
    <r>
      <rPr>
        <vertAlign val="superscript"/>
        <sz val="11"/>
        <rFont val="BIZ UDPゴシック"/>
        <family val="3"/>
        <charset val="128"/>
      </rPr>
      <t>*2</t>
    </r>
    <phoneticPr fontId="1"/>
  </si>
  <si>
    <t>Foreigners</t>
    <phoneticPr fontId="1"/>
  </si>
  <si>
    <r>
      <t>Managers of level of general manager or above</t>
    </r>
    <r>
      <rPr>
        <vertAlign val="superscript"/>
        <sz val="11"/>
        <rFont val="BIZ UDPゴシック"/>
        <family val="3"/>
        <charset val="128"/>
      </rPr>
      <t>*2</t>
    </r>
    <phoneticPr fontId="1"/>
  </si>
  <si>
    <t>For reference: Number of management personnel</t>
    <phoneticPr fontId="1"/>
  </si>
  <si>
    <r>
      <t>Officers</t>
    </r>
    <r>
      <rPr>
        <vertAlign val="superscript"/>
        <sz val="11"/>
        <rFont val="BIZ UDPゴシック"/>
        <family val="3"/>
        <charset val="128"/>
      </rPr>
      <t>*2</t>
    </r>
    <phoneticPr fontId="1"/>
  </si>
  <si>
    <r>
      <t>Executive officers</t>
    </r>
    <r>
      <rPr>
        <vertAlign val="superscript"/>
        <sz val="11"/>
        <rFont val="BIZ UDPゴシック"/>
        <family val="3"/>
        <charset val="128"/>
      </rPr>
      <t>*2</t>
    </r>
    <phoneticPr fontId="1"/>
  </si>
  <si>
    <r>
      <t>Proportion of women</t>
    </r>
    <r>
      <rPr>
        <vertAlign val="superscript"/>
        <sz val="9"/>
        <rFont val="BIZ UDPゴシック"/>
        <family val="3"/>
        <charset val="128"/>
      </rPr>
      <t xml:space="preserve">*2 </t>
    </r>
    <phoneticPr fontId="1"/>
  </si>
  <si>
    <t>Managers</t>
    <phoneticPr fontId="1"/>
  </si>
  <si>
    <t>Management positions</t>
  </si>
  <si>
    <t>Officers</t>
  </si>
  <si>
    <t>Executive officers</t>
  </si>
  <si>
    <t>Managers of level of general manager or above</t>
    <phoneticPr fontId="1"/>
  </si>
  <si>
    <r>
      <t>Managers</t>
    </r>
    <r>
      <rPr>
        <vertAlign val="superscript"/>
        <sz val="11"/>
        <rFont val="BIZ UDPゴシック"/>
        <family val="3"/>
        <charset val="128"/>
      </rPr>
      <t>*3</t>
    </r>
    <phoneticPr fontId="1"/>
  </si>
  <si>
    <r>
      <t xml:space="preserve">Number of overseas local CEOs </t>
    </r>
    <r>
      <rPr>
        <vertAlign val="superscript"/>
        <sz val="11"/>
        <rFont val="BIZ UDPゴシック"/>
        <family val="3"/>
        <charset val="128"/>
      </rPr>
      <t>*1</t>
    </r>
    <phoneticPr fontId="1"/>
  </si>
  <si>
    <r>
      <t xml:space="preserve">Number of people with disabilities employed 
(legal count) </t>
    </r>
    <r>
      <rPr>
        <vertAlign val="superscript"/>
        <sz val="9"/>
        <rFont val="BIZ UDPゴシック"/>
        <family val="3"/>
        <charset val="128"/>
      </rPr>
      <t>*4 *5</t>
    </r>
    <phoneticPr fontId="1"/>
  </si>
  <si>
    <r>
      <t xml:space="preserve">Number of employees with disabilities (actual) </t>
    </r>
    <r>
      <rPr>
        <vertAlign val="superscript"/>
        <sz val="9"/>
        <rFont val="BIZ UDPゴシック"/>
        <family val="3"/>
        <charset val="128"/>
      </rPr>
      <t>*4</t>
    </r>
    <phoneticPr fontId="1"/>
  </si>
  <si>
    <r>
      <t>Rate of employment of people with disabilities</t>
    </r>
    <r>
      <rPr>
        <vertAlign val="superscript"/>
        <sz val="9"/>
        <rFont val="BIZ UDPゴシック"/>
        <family val="3"/>
        <charset val="128"/>
      </rPr>
      <t>*4 *5</t>
    </r>
    <phoneticPr fontId="1"/>
  </si>
  <si>
    <t>Legally mandated percentage of employees with disabilities</t>
    <phoneticPr fontId="1"/>
  </si>
  <si>
    <t>Number of employees leaving the company (voluntary)</t>
    <phoneticPr fontId="1"/>
  </si>
  <si>
    <r>
      <t>Rate of employees leaving the company (voluntary)</t>
    </r>
    <r>
      <rPr>
        <vertAlign val="superscript"/>
        <sz val="9"/>
        <rFont val="BIZ UDPゴシック"/>
        <family val="3"/>
        <charset val="128"/>
      </rPr>
      <t>*6</t>
    </r>
    <phoneticPr fontId="1"/>
  </si>
  <si>
    <t>Rate of union membership</t>
    <phoneticPr fontId="1"/>
  </si>
  <si>
    <t>Annual average salary</t>
    <phoneticPr fontId="1"/>
  </si>
  <si>
    <t>Yen</t>
    <phoneticPr fontId="1"/>
  </si>
  <si>
    <t>People</t>
  </si>
  <si>
    <t>Age</t>
    <phoneticPr fontId="1"/>
  </si>
  <si>
    <t>Years</t>
    <phoneticPr fontId="1"/>
  </si>
  <si>
    <t>Meidensha・special subsidiaries・Meiden Master Partners</t>
    <phoneticPr fontId="1"/>
  </si>
  <si>
    <t>Overseas affiliates</t>
    <phoneticPr fontId="1"/>
  </si>
  <si>
    <t>Domestic affiliates</t>
    <phoneticPr fontId="1"/>
  </si>
  <si>
    <t>*1 Applicable organizations: The Meiden Group</t>
    <phoneticPr fontId="1"/>
  </si>
  <si>
    <t>*2 As of March each year</t>
    <phoneticPr fontId="1"/>
  </si>
  <si>
    <t>*3 Number of female managers are divided by number of total managers.</t>
    <phoneticPr fontId="1"/>
  </si>
  <si>
    <t xml:space="preserve">*4 Applicable organizations: Meidensha and special subsidiaries up to FY2022. From FY2023 </t>
    <phoneticPr fontId="1"/>
  </si>
  <si>
    <t xml:space="preserve">     onwards, Meidensha, special subsidiaries, and Meiden Master Partners</t>
    <phoneticPr fontId="1"/>
  </si>
  <si>
    <t xml:space="preserve">*6 Ratio of employees leaving the company is calculated as follows: Number of people that have voluntarily left their position </t>
    <phoneticPr fontId="1"/>
  </si>
  <si>
    <t xml:space="preserve">     in the last fiscal year as of the end of each fiscal year/number of employees as of April 1 each fiscal year</t>
    <phoneticPr fontId="1"/>
  </si>
  <si>
    <t>*5 The number was calculated in consideration of those with severe disabilities, etc.</t>
    <phoneticPr fontId="1"/>
  </si>
  <si>
    <t>Under 30</t>
    <phoneticPr fontId="1"/>
  </si>
  <si>
    <t>60 or over</t>
    <phoneticPr fontId="1"/>
  </si>
  <si>
    <t>30-39</t>
    <phoneticPr fontId="1"/>
  </si>
  <si>
    <t>40-49</t>
    <phoneticPr fontId="1"/>
  </si>
  <si>
    <t>50-59</t>
    <phoneticPr fontId="1"/>
  </si>
  <si>
    <t>Graduate Recruits</t>
    <phoneticPr fontId="1"/>
  </si>
  <si>
    <t>University graduate</t>
    <phoneticPr fontId="1"/>
  </si>
  <si>
    <t>Technical college graduates</t>
    <phoneticPr fontId="1"/>
  </si>
  <si>
    <t>Junior college/vocational school graduates</t>
    <phoneticPr fontId="1"/>
  </si>
  <si>
    <t>High school graduates/other</t>
    <phoneticPr fontId="1"/>
  </si>
  <si>
    <t>* Graduates includes those who have completed a degree at a graduate school or an advanced course at a technical college.</t>
    <phoneticPr fontId="1"/>
  </si>
  <si>
    <t>Mid-Career Hires</t>
    <phoneticPr fontId="1"/>
  </si>
  <si>
    <t>Joined April 2022</t>
    <phoneticPr fontId="1"/>
  </si>
  <si>
    <t>Joined April 2023</t>
    <phoneticPr fontId="1"/>
  </si>
  <si>
    <t>Data Concerning Professional Development</t>
    <phoneticPr fontId="1"/>
  </si>
  <si>
    <t>Data range</t>
    <phoneticPr fontId="1"/>
  </si>
  <si>
    <r>
      <t>Total expenses of education and training</t>
    </r>
    <r>
      <rPr>
        <vertAlign val="superscript"/>
        <sz val="9"/>
        <rFont val="BIZ UDPゴシック"/>
        <family val="3"/>
        <charset val="128"/>
      </rPr>
      <t>*1</t>
    </r>
    <phoneticPr fontId="1"/>
  </si>
  <si>
    <t>1,000yen</t>
    <phoneticPr fontId="1"/>
  </si>
  <si>
    <t>hours</t>
    <phoneticPr fontId="1"/>
  </si>
  <si>
    <r>
      <t>Total expenses of education and training</t>
    </r>
    <r>
      <rPr>
        <vertAlign val="superscript"/>
        <sz val="9"/>
        <rFont val="BIZ UDPゴシック"/>
        <family val="3"/>
        <charset val="128"/>
      </rPr>
      <t>*2</t>
    </r>
    <phoneticPr fontId="1"/>
  </si>
  <si>
    <t>*1 Company-wide total, including expenses for training conducted by each department.</t>
    <phoneticPr fontId="1"/>
  </si>
  <si>
    <t>　　　Excludes personnel expenses for trainers and management and administrative expenses for training facilities, etc.</t>
    <phoneticPr fontId="1"/>
  </si>
  <si>
    <t xml:space="preserve">*2 Training days x designated work hours x number of participants </t>
    <phoneticPr fontId="1"/>
  </si>
  <si>
    <t xml:space="preserve">    (training conducted by the HR Department. Excludes OJT and remote training). </t>
    <phoneticPr fontId="1"/>
  </si>
  <si>
    <t>Number of Participants in Each Type of Training</t>
    <phoneticPr fontId="1"/>
  </si>
  <si>
    <t>Hierarchical program</t>
    <phoneticPr fontId="1"/>
  </si>
  <si>
    <t>Selective program</t>
    <phoneticPr fontId="1"/>
  </si>
  <si>
    <t>Optional program</t>
    <phoneticPr fontId="1"/>
  </si>
  <si>
    <t>Technical training</t>
    <phoneticPr fontId="1"/>
  </si>
  <si>
    <t>Education conducted by departments</t>
    <phoneticPr fontId="1"/>
  </si>
  <si>
    <t>*Total participants</t>
    <phoneticPr fontId="1"/>
  </si>
  <si>
    <t xml:space="preserve">Proportion of Employees that Underwent a Periodic Review of Results and Career Development </t>
    <phoneticPr fontId="1"/>
  </si>
  <si>
    <t>Proportion of employees that receive feedback interviews</t>
    <phoneticPr fontId="1"/>
  </si>
  <si>
    <t>Regular employees</t>
    <phoneticPr fontId="1"/>
  </si>
  <si>
    <t>Work Style-Related</t>
    <phoneticPr fontId="1"/>
  </si>
  <si>
    <t>Employee engagement
(eNPS rate)</t>
    <phoneticPr fontId="1"/>
  </si>
  <si>
    <r>
      <t xml:space="preserve">Actual score </t>
    </r>
    <r>
      <rPr>
        <vertAlign val="superscript"/>
        <sz val="11"/>
        <rFont val="BIZ UDPゴシック"/>
        <family val="3"/>
        <charset val="128"/>
      </rPr>
      <t>*1</t>
    </r>
    <phoneticPr fontId="1"/>
  </si>
  <si>
    <t>Days</t>
    <phoneticPr fontId="1"/>
  </si>
  <si>
    <t>hours/year/person</t>
    <phoneticPr fontId="1"/>
  </si>
  <si>
    <t>-1.4</t>
    <phoneticPr fontId="1"/>
  </si>
  <si>
    <t>-2.6</t>
    <phoneticPr fontId="1"/>
  </si>
  <si>
    <t>Success rate(vs FY2021)</t>
    <phoneticPr fontId="1"/>
  </si>
  <si>
    <r>
      <t>People taking maternity leave</t>
    </r>
    <r>
      <rPr>
        <vertAlign val="superscript"/>
        <sz val="11"/>
        <color theme="1"/>
        <rFont val="BIZ UDPゴシック"/>
        <family val="3"/>
        <charset val="128"/>
      </rPr>
      <t xml:space="preserve">*2	</t>
    </r>
    <phoneticPr fontId="1"/>
  </si>
  <si>
    <t>Female employees who gave birth during the current fiscal year</t>
    <phoneticPr fontId="1"/>
  </si>
  <si>
    <t>People who took parental leave</t>
    <phoneticPr fontId="1"/>
  </si>
  <si>
    <r>
      <t>Male</t>
    </r>
    <r>
      <rPr>
        <vertAlign val="superscript"/>
        <sz val="11"/>
        <color theme="1"/>
        <rFont val="BIZ UDPゴシック"/>
        <family val="3"/>
        <charset val="128"/>
      </rPr>
      <t>*3</t>
    </r>
    <phoneticPr fontId="1"/>
  </si>
  <si>
    <r>
      <t>(within 1 week)</t>
    </r>
    <r>
      <rPr>
        <vertAlign val="superscript"/>
        <sz val="10"/>
        <color theme="1"/>
        <rFont val="BIZ UDPゴシック"/>
        <family val="3"/>
        <charset val="128"/>
      </rPr>
      <t>*4</t>
    </r>
    <phoneticPr fontId="1"/>
  </si>
  <si>
    <r>
      <t>Female</t>
    </r>
    <r>
      <rPr>
        <vertAlign val="superscript"/>
        <sz val="11"/>
        <color theme="1"/>
        <rFont val="BIZ UDPゴシック"/>
        <family val="3"/>
        <charset val="128"/>
      </rPr>
      <t>*5</t>
    </r>
    <phoneticPr fontId="1"/>
  </si>
  <si>
    <r>
      <t>Meidensha</t>
    </r>
    <r>
      <rPr>
        <vertAlign val="superscript"/>
        <sz val="9"/>
        <color theme="1"/>
        <rFont val="BIZ UDPゴシック"/>
        <family val="3"/>
        <charset val="128"/>
      </rPr>
      <t>*10</t>
    </r>
    <phoneticPr fontId="1"/>
  </si>
  <si>
    <t>Rate of People who took parental leave</t>
    <phoneticPr fontId="1"/>
  </si>
  <si>
    <t>Rate of return after leave of absence for child care purposes</t>
    <phoneticPr fontId="1"/>
  </si>
  <si>
    <r>
      <t>Male</t>
    </r>
    <r>
      <rPr>
        <vertAlign val="superscript"/>
        <sz val="11"/>
        <rFont val="BIZ UDPゴシック"/>
        <family val="3"/>
        <charset val="128"/>
      </rPr>
      <t>*6</t>
    </r>
    <phoneticPr fontId="1"/>
  </si>
  <si>
    <r>
      <t>People taking family care leave</t>
    </r>
    <r>
      <rPr>
        <vertAlign val="superscript"/>
        <sz val="11"/>
        <color theme="1"/>
        <rFont val="BIZ UDPゴシック"/>
        <family val="3"/>
        <charset val="128"/>
      </rPr>
      <t>*7</t>
    </r>
    <phoneticPr fontId="1"/>
  </si>
  <si>
    <t>Average days of paid leave allocated</t>
    <phoneticPr fontId="1"/>
  </si>
  <si>
    <r>
      <t>Average days of paid leave taken</t>
    </r>
    <r>
      <rPr>
        <vertAlign val="superscript"/>
        <sz val="11"/>
        <color theme="1"/>
        <rFont val="BIZ UDPゴシック"/>
        <family val="3"/>
        <charset val="128"/>
      </rPr>
      <t>*8</t>
    </r>
    <phoneticPr fontId="1"/>
  </si>
  <si>
    <t>Rate of taking paid leave</t>
    <phoneticPr fontId="1"/>
  </si>
  <si>
    <r>
      <t>Average total hours worked per year</t>
    </r>
    <r>
      <rPr>
        <vertAlign val="superscript"/>
        <sz val="11"/>
        <color theme="1"/>
        <rFont val="BIZ UDPゴシック"/>
        <family val="3"/>
        <charset val="128"/>
      </rPr>
      <t>*9</t>
    </r>
    <phoneticPr fontId="1"/>
  </si>
  <si>
    <t xml:space="preserve">*1 eNPS applies to Meidensha and Meiden Engineering. </t>
    <phoneticPr fontId="1"/>
  </si>
  <si>
    <t xml:space="preserve">     Target values listed in the 2024 Mid-Term Management Plan are:
eNPS (employee NPS*)10% improvement in FY2024 vs FY2021</t>
    <phoneticPr fontId="1"/>
  </si>
  <si>
    <t>*2 Number of female employees who began accuring maternity leave during the fiscal year</t>
    <phoneticPr fontId="1"/>
  </si>
  <si>
    <t>*3 Number of male employees who began paternal leave during the fiscal year (except short-term leave)</t>
    <phoneticPr fontId="1"/>
  </si>
  <si>
    <t xml:space="preserve">*4 Number of male employees accuring special leave (partner giving birth) or short-term leave </t>
    <phoneticPr fontId="1"/>
  </si>
  <si>
    <t xml:space="preserve">     (accumulated leave) during the fiscal year</t>
    <phoneticPr fontId="1"/>
  </si>
  <si>
    <t>*5 Number of employees who began paternal leave during the fiscal year</t>
    <phoneticPr fontId="1"/>
  </si>
  <si>
    <t>*6 Except those accuring leave to raise children</t>
    <phoneticPr fontId="1"/>
  </si>
  <si>
    <t>*7 Number of employees who began family care leave during the fiscal year</t>
    <phoneticPr fontId="1"/>
  </si>
  <si>
    <t>*8 Average number of days of paid leave in Meidensha (hourly managers only)</t>
    <phoneticPr fontId="1"/>
  </si>
  <si>
    <t>*9 Cumulative number of hours worked in Meidensha alone (hourly managers only)</t>
    <phoneticPr fontId="1"/>
  </si>
  <si>
    <t xml:space="preserve">     The total number of hours worked during the year is the total number of hours worked as calculated by adding together</t>
    <phoneticPr fontId="1"/>
  </si>
  <si>
    <t xml:space="preserve">     scheduled working hours and overtime and then subtracting hours of paid leave during said year.</t>
    <phoneticPr fontId="1"/>
  </si>
  <si>
    <t>*10 Excluding seconded employees/Including Accepting seconded employees</t>
    <phoneticPr fontId="1"/>
  </si>
  <si>
    <t>Governance Data</t>
    <phoneticPr fontId="1"/>
  </si>
  <si>
    <t>Corporate Governance</t>
    <phoneticPr fontId="1"/>
  </si>
  <si>
    <r>
      <t>Composition of directors</t>
    </r>
    <r>
      <rPr>
        <b/>
        <vertAlign val="superscript"/>
        <sz val="11"/>
        <color rgb="FF002060"/>
        <rFont val="BIZ UDPゴシック"/>
        <family val="3"/>
        <charset val="128"/>
      </rPr>
      <t>＊</t>
    </r>
    <phoneticPr fontId="1"/>
  </si>
  <si>
    <t>Of which, outside directors</t>
    <phoneticPr fontId="1"/>
  </si>
  <si>
    <t>Of which, internal directors</t>
    <phoneticPr fontId="1"/>
  </si>
  <si>
    <t>Female</t>
    <phoneticPr fontId="1"/>
  </si>
  <si>
    <t xml:space="preserve">Of which, Female </t>
    <phoneticPr fontId="1"/>
  </si>
  <si>
    <t>Of which, Foreigners</t>
    <phoneticPr fontId="1"/>
  </si>
  <si>
    <t>Number of Independent Officers</t>
    <phoneticPr fontId="1"/>
  </si>
  <si>
    <t>Of which, outside directors
(Audit &amp; Supervisory Committee members)</t>
    <phoneticPr fontId="1"/>
  </si>
  <si>
    <t xml:space="preserve">Composition of the Board of Directors, Nomination &amp; Compensation Committee, and Audit &amp; Supervisory </t>
    <phoneticPr fontId="1"/>
  </si>
  <si>
    <t>* As of July each year</t>
    <phoneticPr fontId="1"/>
  </si>
  <si>
    <t>Position (as of March 31, 2023)</t>
    <phoneticPr fontId="1"/>
  </si>
  <si>
    <t>Name</t>
    <phoneticPr fontId="1"/>
  </si>
  <si>
    <t>FY2024</t>
    <phoneticPr fontId="1"/>
  </si>
  <si>
    <t>Board of Directors</t>
    <phoneticPr fontId="1"/>
  </si>
  <si>
    <t>Nomination &amp; Compensation Committee</t>
    <phoneticPr fontId="1"/>
  </si>
  <si>
    <t>Audit &amp; Supervisory Committee</t>
    <phoneticPr fontId="1"/>
  </si>
  <si>
    <t>Representative Director &amp; Chairperson &amp; Senior Officer
Member of Nomination &amp; Compensation Committee</t>
    <phoneticPr fontId="1"/>
  </si>
  <si>
    <t>Number of directors (Member of Audit &amp; Supervisory Committee)</t>
    <phoneticPr fontId="1"/>
  </si>
  <si>
    <t>Masayuki Iwao</t>
    <phoneticPr fontId="1"/>
  </si>
  <si>
    <t>Hiroyuki Takenaka</t>
    <phoneticPr fontId="1"/>
  </si>
  <si>
    <t>Hiroji Adachi</t>
    <phoneticPr fontId="1"/>
  </si>
  <si>
    <t>Manabu Kinoshita</t>
    <phoneticPr fontId="1"/>
  </si>
  <si>
    <t>Keiko Hayashi</t>
    <phoneticPr fontId="1"/>
  </si>
  <si>
    <t>Takashi Kuroda</t>
    <phoneticPr fontId="1"/>
  </si>
  <si>
    <t>Representative Director &amp; President &amp; Executive Officer
Member of Nomination &amp; Compensation Committee</t>
    <phoneticPr fontId="1"/>
  </si>
  <si>
    <t>Representative Director &amp;
Executive Vice President &amp; Executive Officer</t>
    <phoneticPr fontId="1"/>
  </si>
  <si>
    <t>Director &amp; Senior Managing Executive Officer</t>
    <phoneticPr fontId="1"/>
  </si>
  <si>
    <t>Director (Outside Director)
Head of the Nomination &amp; Compensation Committee</t>
    <phoneticPr fontId="1"/>
  </si>
  <si>
    <t>Director (Outside Director)</t>
    <phoneticPr fontId="1"/>
  </si>
  <si>
    <t>Director (Outside Director)
Member of Nomination &amp; Compensation Committee</t>
    <phoneticPr fontId="1"/>
  </si>
  <si>
    <t>Director and Audit &amp; Supervisory Committee Member (Standing Audit &amp; Supervisory Committee Member)
Head of the Audit &amp; Supervisory Committee</t>
    <phoneticPr fontId="1"/>
  </si>
  <si>
    <t>Outside Director (Audit &amp; Supervisory Committee Member)
Member of Nomination &amp; Compensation Committee</t>
    <phoneticPr fontId="1"/>
  </si>
  <si>
    <t>Director and Audit &amp; Supervisory Committee Member (Outside Director)</t>
    <phoneticPr fontId="1"/>
  </si>
  <si>
    <t>*1 Attendance at meetings of each body is shown as “Attended/held”</t>
    <phoneticPr fontId="1"/>
  </si>
  <si>
    <t>Directors’ Compensation</t>
    <phoneticPr fontId="1"/>
  </si>
  <si>
    <t>millions of yen</t>
    <phoneticPr fontId="1"/>
  </si>
  <si>
    <t>Number of People</t>
    <phoneticPr fontId="1"/>
  </si>
  <si>
    <t>Directors(excluding Audit &amp; Supervisory Committee members and Outside Directors)</t>
    <phoneticPr fontId="1"/>
  </si>
  <si>
    <t xml:space="preserve">Total Amount of Compensation, etc. </t>
    <phoneticPr fontId="1"/>
  </si>
  <si>
    <t>Total Amount of Each Type of Compensation, etc.</t>
    <phoneticPr fontId="1"/>
  </si>
  <si>
    <t xml:space="preserve">Basic compensation </t>
    <phoneticPr fontId="1"/>
  </si>
  <si>
    <t xml:space="preserve">Incentive compensation </t>
    <phoneticPr fontId="1"/>
  </si>
  <si>
    <t>Outside directors (excluding Audit &amp; Supervisory Committee members)</t>
    <phoneticPr fontId="1"/>
  </si>
  <si>
    <t>Directors who are Audit and Supervisory Committee members (excluding Outside Directors)</t>
    <phoneticPr fontId="1"/>
  </si>
  <si>
    <t>Outside directors who are Audit &amp; Supervisory Committee members</t>
    <phoneticPr fontId="1"/>
  </si>
  <si>
    <t xml:space="preserve">otal Amount of Compensation, etc. </t>
    <phoneticPr fontId="1"/>
  </si>
  <si>
    <t>（Of which, total Basic compensation ）</t>
    <phoneticPr fontId="1"/>
  </si>
  <si>
    <t>（Of which, total Incentive compensation）</t>
    <phoneticPr fontId="1"/>
  </si>
  <si>
    <t>Notes</t>
    <phoneticPr fontId="1"/>
  </si>
  <si>
    <t>1．Amounts are rounded down to the nearest 1 million yen.</t>
    <phoneticPr fontId="1"/>
  </si>
  <si>
    <t xml:space="preserve">3.The amount of compensation, etc. for directors (excluding Audit &amp; Supervisory Committee members </t>
    <phoneticPr fontId="1"/>
  </si>
  <si>
    <t xml:space="preserve">    and outside directors) does not include employee salaries for directors who concurrently serve as employees.</t>
    <phoneticPr fontId="1"/>
  </si>
  <si>
    <t>Compliance</t>
    <phoneticPr fontId="1"/>
  </si>
  <si>
    <t>Breaches of the Law, etc., in Japan and Overseas</t>
    <phoneticPr fontId="1"/>
  </si>
  <si>
    <t>Criminal cases or administrative penalties resulting from violation of competition laws in Japan and abroad</t>
    <phoneticPr fontId="1"/>
  </si>
  <si>
    <t>Cases</t>
    <phoneticPr fontId="1"/>
  </si>
  <si>
    <t>Criminal cases or administrative penalties resulting from bribery or other corrupt practices</t>
    <phoneticPr fontId="1"/>
  </si>
  <si>
    <t>Criminal cases or administrative penalties resulting from other major legal or regulatory violations</t>
    <phoneticPr fontId="1"/>
  </si>
  <si>
    <t>Number of Consultations and Reports Received Through the Compliance Hotline</t>
    <phoneticPr fontId="1"/>
  </si>
  <si>
    <t>Number of consultations and reports</t>
    <phoneticPr fontId="1"/>
  </si>
  <si>
    <t>Of which, those that concerned harassment</t>
    <phoneticPr fontId="1"/>
  </si>
  <si>
    <t>*Includes incidents at subsidiaries referred through the Meidensha Hotline.</t>
    <phoneticPr fontId="1"/>
  </si>
  <si>
    <t>Times compliance-Related Training Conducted and Number of Participants</t>
    <phoneticPr fontId="1"/>
  </si>
  <si>
    <t>Compliance Training</t>
    <phoneticPr fontId="1"/>
  </si>
  <si>
    <t>Education by level (compliance presentations)</t>
    <phoneticPr fontId="1"/>
  </si>
  <si>
    <t>New staff education</t>
    <phoneticPr fontId="1"/>
  </si>
  <si>
    <t>Leader training</t>
    <phoneticPr fontId="1"/>
  </si>
  <si>
    <t>New manager training level 1</t>
    <phoneticPr fontId="1"/>
  </si>
  <si>
    <t>Times</t>
    <phoneticPr fontId="1"/>
  </si>
  <si>
    <t>4 + video viewing</t>
    <phoneticPr fontId="1"/>
  </si>
  <si>
    <t>* Includes subsidiaries and employees hired in mid-career</t>
    <phoneticPr fontId="1"/>
  </si>
  <si>
    <t>Dialogues with Shareholders and Investors</t>
    <phoneticPr fontId="1"/>
  </si>
  <si>
    <t xml:space="preserve">Main IR &amp; SR Activities </t>
    <phoneticPr fontId="1"/>
  </si>
  <si>
    <t>Domestic Institutional</t>
    <phoneticPr fontId="1"/>
  </si>
  <si>
    <t>Overseas Institutional Investors</t>
    <phoneticPr fontId="1"/>
  </si>
  <si>
    <t>Analys</t>
    <phoneticPr fontId="1"/>
  </si>
  <si>
    <t>Calculation Method</t>
    <phoneticPr fontId="1"/>
  </si>
  <si>
    <t>Amount of Activity</t>
    <phoneticPr fontId="1"/>
  </si>
  <si>
    <t>Basic Unit</t>
    <phoneticPr fontId="1"/>
  </si>
  <si>
    <r>
      <t>Proportion of workers at risk of diabetes</t>
    </r>
    <r>
      <rPr>
        <vertAlign val="superscript"/>
        <sz val="11"/>
        <color theme="1"/>
        <rFont val="BIZ UDPゴシック"/>
        <family val="3"/>
        <charset val="128"/>
      </rPr>
      <t>*6</t>
    </r>
    <phoneticPr fontId="1"/>
  </si>
  <si>
    <t>*6 Proportion of workers with fasting blood sugar of 200 mg/dl or more</t>
    <phoneticPr fontId="1"/>
  </si>
  <si>
    <t>point</t>
    <phoneticPr fontId="1"/>
  </si>
  <si>
    <r>
      <t>Absenteeism (proportion of workers taking mental health leave or other leave)</t>
    </r>
    <r>
      <rPr>
        <vertAlign val="superscript"/>
        <sz val="11"/>
        <color theme="1"/>
        <rFont val="BIZ UDPゴシック"/>
        <family val="3"/>
        <charset val="128"/>
      </rPr>
      <t>*8</t>
    </r>
    <phoneticPr fontId="1"/>
  </si>
  <si>
    <t>*8 Proportion of employees who took sick leave or were absent for a month or more for mental health reasons.</t>
    <phoneticPr fontId="1"/>
  </si>
  <si>
    <t>*5 The proportion of people with hypertension whose blood pressure is controlled during treatment</t>
    <phoneticPr fontId="1"/>
  </si>
  <si>
    <r>
      <t>Rate of blood pressure control</t>
    </r>
    <r>
      <rPr>
        <vertAlign val="superscript"/>
        <sz val="10"/>
        <rFont val="BIZ UDPゴシック"/>
        <family val="3"/>
        <charset val="128"/>
      </rPr>
      <t>*5</t>
    </r>
    <phoneticPr fontId="1"/>
  </si>
  <si>
    <r>
      <t xml:space="preserve">Mind-Body Vitality Level </t>
    </r>
    <r>
      <rPr>
        <vertAlign val="superscript"/>
        <sz val="11"/>
        <rFont val="BIZ UDPゴシック"/>
        <family val="3"/>
        <charset val="128"/>
      </rPr>
      <t>*9</t>
    </r>
    <phoneticPr fontId="1"/>
  </si>
  <si>
    <r>
      <t>Health Information Utilization Skills（Health Literacy）</t>
    </r>
    <r>
      <rPr>
        <vertAlign val="superscript"/>
        <sz val="10"/>
        <rFont val="BIZ UDPゴシック"/>
        <family val="3"/>
        <charset val="128"/>
      </rPr>
      <t>*7</t>
    </r>
    <phoneticPr fontId="1"/>
  </si>
  <si>
    <t xml:space="preserve">     which assesses "one's work performance over the past 4 weeks, with 100% </t>
    <phoneticPr fontId="1"/>
  </si>
  <si>
    <t xml:space="preserve">     being the work performance achievable when free from illness or injury"</t>
    <phoneticPr fontId="1"/>
  </si>
  <si>
    <t xml:space="preserve">*9 Performance level evaluated by "absolute presenteeism (University of Tokyo single-question format)" </t>
    <phoneticPr fontId="1"/>
  </si>
  <si>
    <t xml:space="preserve">*7 Evaluate "I can make plans and take actions for health improvement based on information related to </t>
    <phoneticPr fontId="1"/>
  </si>
  <si>
    <t xml:space="preserve">     illness and health when necessary"</t>
    <phoneticPr fontId="1"/>
  </si>
  <si>
    <t>FY2024</t>
    <phoneticPr fontId="1"/>
  </si>
  <si>
    <t>Meiden Group</t>
    <phoneticPr fontId="1"/>
  </si>
  <si>
    <t>FY2024</t>
    <phoneticPr fontId="1"/>
  </si>
  <si>
    <r>
      <t>2289*</t>
    </r>
    <r>
      <rPr>
        <vertAlign val="superscript"/>
        <sz val="11"/>
        <color theme="1"/>
        <rFont val="BIZ UDPゴシック"/>
        <family val="3"/>
        <charset val="128"/>
      </rPr>
      <t>1</t>
    </r>
    <phoneticPr fontId="1"/>
  </si>
  <si>
    <r>
      <t>7,393*</t>
    </r>
    <r>
      <rPr>
        <vertAlign val="superscript"/>
        <sz val="11"/>
        <color theme="1"/>
        <rFont val="BIZ UDPゴシック"/>
        <family val="3"/>
        <charset val="128"/>
      </rPr>
      <t>2</t>
    </r>
    <phoneticPr fontId="1"/>
  </si>
  <si>
    <r>
      <t>7,393*</t>
    </r>
    <r>
      <rPr>
        <vertAlign val="superscript"/>
        <sz val="11"/>
        <color theme="1"/>
        <rFont val="BIZ UDPゴシック"/>
        <family val="3"/>
        <charset val="128"/>
      </rPr>
      <t>3</t>
    </r>
    <phoneticPr fontId="1"/>
  </si>
  <si>
    <r>
      <t>1,943*</t>
    </r>
    <r>
      <rPr>
        <vertAlign val="superscript"/>
        <sz val="11"/>
        <color theme="1"/>
        <rFont val="BIZ UDPゴシック"/>
        <family val="3"/>
        <charset val="128"/>
      </rPr>
      <t>2</t>
    </r>
    <phoneticPr fontId="1"/>
  </si>
  <si>
    <t>*1 Prior to fiscal year 2023, implemented targeting Meidensha and domestic affiliated companies</t>
    <phoneticPr fontId="1"/>
  </si>
  <si>
    <t>*2 Prior to fiscal year 2023, implemented targeting Meidensha and domestic affiliated companies</t>
    <phoneticPr fontId="1"/>
  </si>
  <si>
    <t>*３ Prior to fiscal year 2023, implemented targeting Meidensha and Meiden Engineering</t>
    <phoneticPr fontId="1"/>
  </si>
  <si>
    <t>EcoAction 21
Study Session
(collection method)</t>
    <phoneticPr fontId="1"/>
  </si>
  <si>
    <t>ICT support for GIGA School Program</t>
    <phoneticPr fontId="1"/>
  </si>
  <si>
    <r>
      <t xml:space="preserve">Programming classes </t>
    </r>
    <r>
      <rPr>
        <vertAlign val="superscript"/>
        <sz val="11"/>
        <rFont val="BIZ UDPゴシック"/>
        <family val="3"/>
        <charset val="128"/>
      </rPr>
      <t>*2</t>
    </r>
    <r>
      <rPr>
        <sz val="11"/>
        <rFont val="BIZ UDPゴシック"/>
        <family val="3"/>
        <charset val="128"/>
      </rPr>
      <t>(using drones)</t>
    </r>
    <phoneticPr fontId="1"/>
  </si>
  <si>
    <r>
      <t>Classes in partnership with local communities</t>
    </r>
    <r>
      <rPr>
        <vertAlign val="superscript"/>
        <sz val="11"/>
        <rFont val="BIZ UDPゴシック"/>
        <family val="3"/>
        <charset val="128"/>
      </rPr>
      <t>*2</t>
    </r>
    <r>
      <rPr>
        <sz val="11"/>
        <rFont val="BIZ UDPゴシック"/>
        <family val="3"/>
        <charset val="128"/>
      </rPr>
      <t xml:space="preserve"> (disaster prevention, etc.)</t>
    </r>
    <phoneticPr fontId="1"/>
  </si>
  <si>
    <t>*2 ctivities in  FY2023.</t>
    <phoneticPr fontId="1"/>
  </si>
  <si>
    <t>*Figures are for the period from April 1, 2024 to April 31, 2025, or as of the end of March 2025.</t>
    <phoneticPr fontId="1"/>
  </si>
  <si>
    <t>Quality Management ISO 9001 Certification Status (as of March 31, 2025)</t>
    <phoneticPr fontId="1"/>
  </si>
  <si>
    <t>Quality Management Education and Training Results (FY2024 Results)</t>
    <phoneticPr fontId="1"/>
  </si>
  <si>
    <t>technical worker training</t>
    <phoneticPr fontId="1"/>
  </si>
  <si>
    <t>Meiden Group
（Including temporary employees）</t>
    <phoneticPr fontId="1"/>
  </si>
  <si>
    <t>Quality Fraud Prevention Education
（e-Learning）</t>
    <phoneticPr fontId="1"/>
  </si>
  <si>
    <t>Education aimed at raising awareness and establishing a culture of fraud prevention among employees. Education designed to promote employees' re-recognition of the process by which quality fraud and inappropriate conduct occur, and to help them identify issues, by clarifying problems through examples of fraud issues that occur within the organization.</t>
    <phoneticPr fontId="1"/>
  </si>
  <si>
    <t>Occupational Safety and Health Management System Certification Status (as of March 31, 2025)</t>
    <phoneticPr fontId="1"/>
  </si>
  <si>
    <r>
      <rPr>
        <b/>
        <sz val="10"/>
        <color theme="0"/>
        <rFont val="BIZ UDPゴシック"/>
        <family val="3"/>
        <charset val="128"/>
      </rPr>
      <t>FY2024</t>
    </r>
    <r>
      <rPr>
        <b/>
        <sz val="8"/>
        <color theme="0"/>
        <rFont val="BIZ UDPゴシック"/>
        <family val="3"/>
        <charset val="128"/>
      </rPr>
      <t xml:space="preserve">
(established values)</t>
    </r>
    <phoneticPr fontId="1"/>
  </si>
  <si>
    <t>FY2025
(target values)</t>
    <phoneticPr fontId="1"/>
  </si>
  <si>
    <t xml:space="preserve"> Smart Challenge Meiden Five Performance Trends</t>
    <phoneticPr fontId="1"/>
  </si>
  <si>
    <t>Number of Employees by Age (as of March 31, 2025)</t>
    <phoneticPr fontId="1"/>
  </si>
  <si>
    <t>2024.4　－　2025.3</t>
  </si>
  <si>
    <t>Joined April 2024</t>
    <phoneticPr fontId="1"/>
  </si>
  <si>
    <t xml:space="preserve">2.The above includes the remuneration amounts for directors and directors who are audit and </t>
    <phoneticPr fontId="1"/>
  </si>
  <si>
    <t xml:space="preserve">　　supervisory committee members who retired upon the conclusion of the ordinary general meeting of shareholders </t>
    <phoneticPr fontId="1"/>
  </si>
  <si>
    <t>　　for each fiscal year.</t>
    <phoneticPr fontId="1"/>
  </si>
  <si>
    <t>FY2025</t>
    <phoneticPr fontId="1"/>
  </si>
  <si>
    <t>Number of　Directors</t>
    <phoneticPr fontId="1"/>
  </si>
  <si>
    <r>
      <t>Committee and Attendance in FY2024
(period: April 1, 2024–March 31, 2025)</t>
    </r>
    <r>
      <rPr>
        <b/>
        <vertAlign val="superscript"/>
        <sz val="11"/>
        <color rgb="FF002060"/>
        <rFont val="BIZ UDPゴシック"/>
        <family val="3"/>
        <charset val="128"/>
      </rPr>
      <t xml:space="preserve"> *1</t>
    </r>
    <phoneticPr fontId="1"/>
  </si>
  <si>
    <t>13/13</t>
    <phoneticPr fontId="1"/>
  </si>
  <si>
    <t>Takeshi Miida</t>
    <phoneticPr fontId="1"/>
  </si>
  <si>
    <t>Akio Inoue</t>
    <phoneticPr fontId="1"/>
  </si>
  <si>
    <t>Masahiko Suzuki</t>
    <phoneticPr fontId="1"/>
  </si>
  <si>
    <t>Kumiko Shirai</t>
    <phoneticPr fontId="1"/>
  </si>
  <si>
    <t>Seiji Kato</t>
    <phoneticPr fontId="1"/>
  </si>
  <si>
    <t>Toshiya Nishino</t>
    <phoneticPr fontId="1"/>
  </si>
  <si>
    <t>video viewing</t>
    <phoneticPr fontId="1"/>
  </si>
  <si>
    <t>Male employees whose spouses gave birth during the current fiscal year</t>
    <phoneticPr fontId="1"/>
  </si>
  <si>
    <t>Health Education Results (FY2024)</t>
    <phoneticPr fontId="1"/>
  </si>
  <si>
    <t>Session 1: Positive Mental Health for Enhancing Engagement How to Take Proper Rest
Session 2: Sake Makers Share "Your Personal Sake Lifestyle"
Session 3: Let's Resolve Physical Discomfort with Posture Assessment &amp; Stretching</t>
    <phoneticPr fontId="1"/>
  </si>
  <si>
    <r>
      <t xml:space="preserve">1,467
</t>
    </r>
    <r>
      <rPr>
        <sz val="10"/>
        <color theme="1"/>
        <rFont val="BIZ UDPゴシック"/>
        <family val="3"/>
        <charset val="128"/>
      </rPr>
      <t>(Including recorded online streaming)</t>
    </r>
    <phoneticPr fontId="1"/>
  </si>
  <si>
    <t xml:space="preserve"> as of  end of each annual ordinary general meeting of shareholders.</t>
    <phoneticPr fontId="1"/>
  </si>
  <si>
    <t>*Figures are for the period from April 1, 2024 to April 31, 2025, or as of the end of March 2025, or</t>
    <phoneticPr fontId="1"/>
  </si>
  <si>
    <t xml:space="preserve">*2 The board meeting attendance status of Mr. Masahiko Suzuki, Ms. Kumiko Shirai, Mr. Seiji Kato, </t>
    <phoneticPr fontId="1"/>
  </si>
  <si>
    <t xml:space="preserve">     and Mr. Toshiya Nishino covers board meetings held after their appointment date (June 25, 2024).</t>
    <phoneticPr fontId="1"/>
  </si>
  <si>
    <t xml:space="preserve">*3 The attendance status of both Mr. Seiji Kato and Mr. Toshiya Nishino at the Audit and Supervisory Committee meetings </t>
    <phoneticPr fontId="1"/>
  </si>
  <si>
    <t xml:space="preserve">     covers the Audit and Supervisory Committee meetings held after their appointment date (June 25, 2024).</t>
    <phoneticPr fontId="1"/>
  </si>
  <si>
    <t>*Items marked with a ★ have undergone third-party verification by Japan Audit and Certification Organization.</t>
    <phoneticPr fontId="1"/>
  </si>
  <si>
    <t>Environmental Management ISO 14001 Certification Status (as of March 31, 2025)</t>
    <phoneticPr fontId="1"/>
  </si>
  <si>
    <t>shared by video</t>
    <phoneticPr fontId="1"/>
  </si>
  <si>
    <t>FY2019</t>
    <phoneticPr fontId="1"/>
  </si>
  <si>
    <t>Overseas data includes only SF6 gas emissions and does not include fluorocarbons.</t>
    <phoneticPr fontId="1"/>
  </si>
  <si>
    <t>ー</t>
  </si>
  <si>
    <t>*4 For fiscal year 2024, production in the United States is included.</t>
    <phoneticPr fontId="1"/>
  </si>
  <si>
    <t>2. Capital goods</t>
    <phoneticPr fontId="1"/>
  </si>
  <si>
    <t>4. Upstream transportation and distribution</t>
    <phoneticPr fontId="1"/>
  </si>
  <si>
    <r>
      <t>FY2024</t>
    </r>
    <r>
      <rPr>
        <b/>
        <vertAlign val="superscript"/>
        <sz val="11"/>
        <color theme="0"/>
        <rFont val="BIZ UDPゴシック"/>
        <family val="3"/>
        <charset val="128"/>
      </rPr>
      <t>*</t>
    </r>
    <phoneticPr fontId="1"/>
  </si>
  <si>
    <t>1. Purchased goods and services　　★</t>
    <phoneticPr fontId="1"/>
  </si>
  <si>
    <t>8. Upstream leased assets</t>
    <phoneticPr fontId="1"/>
  </si>
  <si>
    <t>12. End-of-life treatment of sold products</t>
    <phoneticPr fontId="1"/>
  </si>
  <si>
    <t>13. Downstream leased assets</t>
    <phoneticPr fontId="1"/>
  </si>
  <si>
    <t>* For some categories, calculation methods were revised (FY2024 results)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</si>
</sst>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Red]\(#,##0\)"/>
    <numFmt numFmtId="177" formatCode="#,##0.0;[Red]\-#,##0.0"/>
    <numFmt numFmtId="178" formatCode="0.0%"/>
    <numFmt numFmtId="179" formatCode="0.0"/>
    <numFmt numFmtId="180" formatCode="#,##0.0"/>
    <numFmt numFmtId="181" formatCode="#,##0_ "/>
    <numFmt numFmtId="182" formatCode="0.0_ "/>
    <numFmt numFmtId="183" formatCode="#,##0.0_);[Red]\(#,##0.0\)"/>
    <numFmt numFmtId="184" formatCode="0_);[Red]\(0\)"/>
    <numFmt numFmtId="185" formatCode="0.0_);[Red]\(0.0\)"/>
    <numFmt numFmtId="186" formatCode="0_ "/>
    <numFmt numFmtId="187" formatCode="0.00_ "/>
  </numFmts>
  <fonts count="6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0"/>
      <color rgb="FF000000"/>
      <name val="ＭＳ Ｐゴシック"/>
      <family val="3"/>
      <charset val="128"/>
    </font>
    <font>
      <sz val="11"/>
      <color theme="1"/>
      <name val="BIZ UDPゴシック"/>
      <family val="3"/>
      <charset val="128"/>
    </font>
    <font>
      <b/>
      <sz val="16"/>
      <color theme="1"/>
      <name val="BIZ UDPゴシック"/>
      <family val="3"/>
      <charset val="128"/>
    </font>
    <font>
      <sz val="11"/>
      <color theme="0" tint="-0.499984740745262"/>
      <name val="BIZ UDPゴシック"/>
      <family val="3"/>
      <charset val="128"/>
    </font>
    <font>
      <b/>
      <sz val="12"/>
      <color theme="1"/>
      <name val="BIZ UDPゴシック"/>
      <family val="3"/>
      <charset val="128"/>
    </font>
    <font>
      <b/>
      <sz val="11"/>
      <name val="BIZ UDPゴシック"/>
      <family val="3"/>
      <charset val="128"/>
    </font>
    <font>
      <b/>
      <sz val="11"/>
      <color rgb="FF0070C0"/>
      <name val="BIZ UDPゴシック"/>
      <family val="3"/>
      <charset val="128"/>
    </font>
    <font>
      <b/>
      <sz val="11"/>
      <color rgb="FF0033CC"/>
      <name val="BIZ UDPゴシック"/>
      <family val="3"/>
      <charset val="128"/>
    </font>
    <font>
      <b/>
      <sz val="11"/>
      <color theme="0"/>
      <name val="BIZ UDPゴシック"/>
      <family val="3"/>
      <charset val="128"/>
    </font>
    <font>
      <sz val="11"/>
      <name val="BIZ UDPゴシック"/>
      <family val="3"/>
      <charset val="128"/>
    </font>
    <font>
      <vertAlign val="superscript"/>
      <sz val="11"/>
      <name val="BIZ UDPゴシック"/>
      <family val="3"/>
      <charset val="128"/>
    </font>
    <font>
      <sz val="11"/>
      <color rgb="FFFF0000"/>
      <name val="BIZ UDPゴシック"/>
      <family val="3"/>
      <charset val="128"/>
    </font>
    <font>
      <vertAlign val="superscript"/>
      <sz val="11"/>
      <color theme="1"/>
      <name val="BIZ UDPゴシック"/>
      <family val="3"/>
      <charset val="128"/>
    </font>
    <font>
      <sz val="8"/>
      <name val="BIZ UDPゴシック"/>
      <family val="3"/>
      <charset val="128"/>
    </font>
    <font>
      <sz val="12"/>
      <name val="BIZ UDPゴシック"/>
      <family val="3"/>
      <charset val="128"/>
    </font>
    <font>
      <sz val="10"/>
      <color theme="1"/>
      <name val="BIZ UDPゴシック"/>
      <family val="3"/>
      <charset val="128"/>
    </font>
    <font>
      <b/>
      <sz val="9"/>
      <color theme="0"/>
      <name val="BIZ UDPゴシック"/>
      <family val="3"/>
      <charset val="128"/>
    </font>
    <font>
      <b/>
      <sz val="11"/>
      <color rgb="FF002060"/>
      <name val="BIZ UDPゴシック"/>
      <family val="3"/>
      <charset val="128"/>
    </font>
    <font>
      <b/>
      <sz val="12"/>
      <color rgb="FF002060"/>
      <name val="BIZ UDPゴシック"/>
      <family val="3"/>
      <charset val="128"/>
    </font>
    <font>
      <b/>
      <sz val="16"/>
      <color rgb="FF002060"/>
      <name val="BIZ UDPゴシック"/>
      <family val="3"/>
      <charset val="128"/>
    </font>
    <font>
      <sz val="9"/>
      <color theme="1"/>
      <name val="BIZ UDPゴシック"/>
      <family val="3"/>
      <charset val="128"/>
    </font>
    <font>
      <sz val="10"/>
      <color rgb="FF002060"/>
      <name val="BIZ UDPゴシック"/>
      <family val="3"/>
      <charset val="128"/>
    </font>
    <font>
      <sz val="6"/>
      <color theme="1"/>
      <name val="BIZ UDPゴシック"/>
      <family val="3"/>
      <charset val="128"/>
    </font>
    <font>
      <vertAlign val="subscript"/>
      <sz val="11"/>
      <color theme="1"/>
      <name val="BIZ UDPゴシック"/>
      <family val="3"/>
      <charset val="128"/>
    </font>
    <font>
      <b/>
      <sz val="11"/>
      <color rgb="FFFF0000"/>
      <name val="BIZ UDPゴシック"/>
      <family val="3"/>
      <charset val="128"/>
    </font>
    <font>
      <vertAlign val="subscript"/>
      <sz val="11"/>
      <name val="BIZ UDPゴシック"/>
      <family val="3"/>
      <charset val="128"/>
    </font>
    <font>
      <b/>
      <vertAlign val="subscript"/>
      <sz val="11"/>
      <color rgb="FF002060"/>
      <name val="BIZ UDPゴシック"/>
      <family val="3"/>
      <charset val="128"/>
    </font>
    <font>
      <u/>
      <sz val="11"/>
      <color theme="10"/>
      <name val="ＭＳ Ｐゴシック"/>
      <family val="2"/>
      <charset val="128"/>
      <scheme val="minor"/>
    </font>
    <font>
      <b/>
      <sz val="16"/>
      <name val="BIZ UDPゴシック"/>
      <family val="3"/>
      <charset val="128"/>
    </font>
    <font>
      <b/>
      <sz val="12"/>
      <name val="BIZ UDPゴシック"/>
      <family val="3"/>
      <charset val="128"/>
    </font>
    <font>
      <sz val="10"/>
      <name val="BIZ UDPゴシック"/>
      <family val="3"/>
      <charset val="128"/>
    </font>
    <font>
      <sz val="9"/>
      <name val="BIZ UDPゴシック"/>
      <family val="3"/>
      <charset val="128"/>
    </font>
    <font>
      <vertAlign val="superscript"/>
      <sz val="10"/>
      <color theme="1"/>
      <name val="BIZ UDPゴシック"/>
      <family val="3"/>
      <charset val="128"/>
    </font>
    <font>
      <sz val="12"/>
      <color theme="1"/>
      <name val="BIZ UDPゴシック"/>
      <family val="3"/>
      <charset val="128"/>
    </font>
    <font>
      <vertAlign val="subscript"/>
      <sz val="10"/>
      <color theme="1"/>
      <name val="BIZ UDPゴシック"/>
      <family val="3"/>
      <charset val="128"/>
    </font>
    <font>
      <b/>
      <vertAlign val="superscript"/>
      <sz val="11"/>
      <color rgb="FF002060"/>
      <name val="BIZ UDPゴシック"/>
      <family val="3"/>
      <charset val="128"/>
    </font>
    <font>
      <b/>
      <vertAlign val="superscript"/>
      <sz val="11"/>
      <color theme="0"/>
      <name val="BIZ UDPゴシック"/>
      <family val="3"/>
      <charset val="128"/>
    </font>
    <font>
      <b/>
      <sz val="10"/>
      <color theme="0"/>
      <name val="BIZ UDPゴシック"/>
      <family val="3"/>
      <charset val="128"/>
    </font>
    <font>
      <sz val="11"/>
      <color rgb="FF000000"/>
      <name val="BIZ UDPゴシック"/>
      <family val="3"/>
      <charset val="128"/>
    </font>
    <font>
      <b/>
      <sz val="11"/>
      <color theme="1"/>
      <name val="BIZ UDPゴシック"/>
      <family val="3"/>
      <charset val="128"/>
    </font>
    <font>
      <b/>
      <sz val="10"/>
      <color theme="1"/>
      <name val="BIZ UDPゴシック"/>
      <family val="3"/>
      <charset val="128"/>
    </font>
    <font>
      <b/>
      <sz val="20"/>
      <color rgb="FF002060"/>
      <name val="BIZ UDPゴシック"/>
      <family val="3"/>
      <charset val="128"/>
    </font>
    <font>
      <b/>
      <sz val="8"/>
      <color theme="0"/>
      <name val="BIZ UDPゴシック"/>
      <family val="3"/>
      <charset val="128"/>
    </font>
    <font>
      <b/>
      <sz val="9"/>
      <color theme="1"/>
      <name val="BIZ UDPゴシック"/>
      <family val="3"/>
      <charset val="128"/>
    </font>
    <font>
      <sz val="8"/>
      <color theme="1"/>
      <name val="BIZ UDPゴシック"/>
      <family val="3"/>
      <charset val="128"/>
    </font>
    <font>
      <vertAlign val="subscript"/>
      <sz val="9"/>
      <color theme="1"/>
      <name val="BIZ UDPゴシック"/>
      <family val="3"/>
      <charset val="128"/>
    </font>
    <font>
      <vertAlign val="subscript"/>
      <sz val="8"/>
      <color theme="1"/>
      <name val="BIZ UDPゴシック"/>
      <family val="3"/>
      <charset val="128"/>
    </font>
    <font>
      <vertAlign val="superscript"/>
      <sz val="9"/>
      <color theme="1"/>
      <name val="BIZ UDPゴシック"/>
      <family val="3"/>
      <charset val="128"/>
    </font>
    <font>
      <sz val="10"/>
      <color theme="1"/>
      <name val="Meiryo UI"/>
      <family val="3"/>
      <charset val="128"/>
    </font>
    <font>
      <vertAlign val="superscript"/>
      <sz val="9"/>
      <name val="BIZ UDPゴシック"/>
      <family val="3"/>
      <charset val="128"/>
    </font>
    <font>
      <sz val="11"/>
      <color theme="1"/>
      <name val="Meiryo UI"/>
      <family val="3"/>
      <charset val="128"/>
    </font>
    <font>
      <sz val="11"/>
      <name val="Meiryo UI"/>
      <family val="3"/>
      <charset val="128"/>
    </font>
    <font>
      <b/>
      <sz val="11"/>
      <color theme="0"/>
      <name val="Meiryo UI"/>
      <family val="3"/>
      <charset val="128"/>
    </font>
    <font>
      <sz val="10"/>
      <color theme="0" tint="-0.499984740745262"/>
      <name val="BIZ UDPゴシック"/>
      <family val="3"/>
      <charset val="128"/>
    </font>
    <font>
      <vertAlign val="superscript"/>
      <sz val="10"/>
      <name val="BIZ UDPゴシック"/>
      <family val="3"/>
      <charset val="128"/>
    </font>
    <font>
      <sz val="7.5"/>
      <color theme="1"/>
      <name val="BIZ UDPゴシック"/>
      <family val="3"/>
      <charset val="128"/>
    </font>
  </fonts>
  <fills count="6">
    <fill>
      <patternFill patternType="none"/>
    </fill>
    <fill>
      <patternFill patternType="gray125"/>
    </fill>
    <fill>
      <patternFill patternType="solid">
        <fgColor rgb="FF0070C0"/>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s>
  <cellStyleXfs count="7">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4" fillId="0" borderId="0">
      <alignment vertical="center"/>
    </xf>
    <xf numFmtId="0" fontId="31" fillId="0" borderId="0" applyNumberFormat="0" applyFill="0" applyBorder="0" applyAlignment="0" applyProtection="0">
      <alignment vertical="center"/>
    </xf>
  </cellStyleXfs>
  <cellXfs count="599">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5"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10" fillId="0" borderId="0" xfId="0" applyFont="1" applyAlignment="1">
      <alignment horizontal="center" vertical="center"/>
    </xf>
    <xf numFmtId="0" fontId="12" fillId="2" borderId="4" xfId="0" applyFont="1" applyFill="1" applyBorder="1">
      <alignment vertical="center"/>
    </xf>
    <xf numFmtId="0" fontId="12" fillId="2" borderId="6" xfId="0" applyFont="1" applyFill="1" applyBorder="1">
      <alignment vertical="center"/>
    </xf>
    <xf numFmtId="0" fontId="12" fillId="2" borderId="5" xfId="0" applyFont="1" applyFill="1" applyBorder="1" applyAlignment="1">
      <alignment horizontal="center" vertical="center"/>
    </xf>
    <xf numFmtId="0" fontId="12" fillId="2" borderId="1"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1" xfId="0" applyFont="1" applyFill="1" applyBorder="1" applyAlignment="1">
      <alignment horizontal="center" vertical="center"/>
    </xf>
    <xf numFmtId="3" fontId="5" fillId="0" borderId="1" xfId="0" applyNumberFormat="1" applyFont="1" applyBorder="1" applyAlignment="1">
      <alignment horizontal="right" vertical="center"/>
    </xf>
    <xf numFmtId="0" fontId="13" fillId="3" borderId="8" xfId="0" applyFont="1" applyFill="1" applyBorder="1">
      <alignment vertical="center"/>
    </xf>
    <xf numFmtId="0" fontId="13" fillId="3" borderId="6" xfId="0" applyFont="1" applyFill="1" applyBorder="1">
      <alignment vertical="center"/>
    </xf>
    <xf numFmtId="0" fontId="13" fillId="3" borderId="9" xfId="0" applyFont="1" applyFill="1" applyBorder="1">
      <alignment vertical="center"/>
    </xf>
    <xf numFmtId="3" fontId="13" fillId="0" borderId="1" xfId="0" applyNumberFormat="1" applyFont="1" applyBorder="1" applyAlignment="1">
      <alignment horizontal="right" vertical="center"/>
    </xf>
    <xf numFmtId="0" fontId="13" fillId="0" borderId="0" xfId="0" applyFont="1">
      <alignment vertical="center"/>
    </xf>
    <xf numFmtId="0" fontId="13" fillId="3" borderId="7" xfId="0" applyFont="1" applyFill="1" applyBorder="1">
      <alignment vertical="center"/>
    </xf>
    <xf numFmtId="0" fontId="5" fillId="0" borderId="1" xfId="0" applyFont="1" applyBorder="1">
      <alignment vertical="center"/>
    </xf>
    <xf numFmtId="0" fontId="5" fillId="0" borderId="1" xfId="0" applyFont="1" applyBorder="1" applyAlignment="1">
      <alignment horizontal="center" vertical="center"/>
    </xf>
    <xf numFmtId="0" fontId="13" fillId="0" borderId="1" xfId="0" applyFont="1" applyBorder="1" applyAlignment="1">
      <alignment horizontal="right" vertical="center"/>
    </xf>
    <xf numFmtId="0" fontId="5" fillId="0" borderId="1" xfId="0" applyFont="1" applyBorder="1" applyAlignment="1">
      <alignment horizontal="right" vertical="center"/>
    </xf>
    <xf numFmtId="0" fontId="7" fillId="0" borderId="0" xfId="0" applyFont="1" applyAlignment="1">
      <alignment horizontal="center" vertical="center"/>
    </xf>
    <xf numFmtId="179" fontId="13" fillId="0" borderId="1" xfId="0" applyNumberFormat="1" applyFont="1" applyBorder="1" applyAlignment="1">
      <alignment horizontal="right" vertical="center"/>
    </xf>
    <xf numFmtId="0" fontId="15" fillId="0" borderId="0" xfId="0" applyFont="1">
      <alignment vertical="center"/>
    </xf>
    <xf numFmtId="0" fontId="5" fillId="3" borderId="8" xfId="0" applyFont="1" applyFill="1" applyBorder="1">
      <alignment vertical="center"/>
    </xf>
    <xf numFmtId="0" fontId="5" fillId="3" borderId="9" xfId="0" applyFont="1" applyFill="1" applyBorder="1">
      <alignment vertical="center"/>
    </xf>
    <xf numFmtId="0" fontId="5" fillId="3" borderId="14" xfId="0" applyFont="1" applyFill="1" applyBorder="1">
      <alignment vertical="center"/>
    </xf>
    <xf numFmtId="0" fontId="5" fillId="3" borderId="0" xfId="0" applyFont="1" applyFill="1">
      <alignment vertical="center"/>
    </xf>
    <xf numFmtId="0" fontId="13" fillId="3" borderId="10" xfId="0" applyFont="1" applyFill="1" applyBorder="1">
      <alignment vertical="center"/>
    </xf>
    <xf numFmtId="0" fontId="13" fillId="3" borderId="0" xfId="0" applyFont="1" applyFill="1">
      <alignment vertical="center"/>
    </xf>
    <xf numFmtId="178" fontId="5" fillId="0" borderId="0" xfId="2" applyNumberFormat="1" applyFont="1" applyFill="1" applyBorder="1" applyAlignment="1">
      <alignment horizontal="right" vertical="center"/>
    </xf>
    <xf numFmtId="0" fontId="13" fillId="3" borderId="4" xfId="0" applyFont="1" applyFill="1" applyBorder="1">
      <alignment vertical="center"/>
    </xf>
    <xf numFmtId="0" fontId="13" fillId="0" borderId="0" xfId="0" applyFont="1" applyAlignment="1">
      <alignment horizontal="left" vertical="center"/>
    </xf>
    <xf numFmtId="3" fontId="5" fillId="0" borderId="0" xfId="0" applyNumberFormat="1" applyFont="1" applyAlignment="1">
      <alignment horizontal="right" vertical="center"/>
    </xf>
    <xf numFmtId="0" fontId="5" fillId="0" borderId="0" xfId="0" applyFont="1" applyAlignment="1">
      <alignment horizontal="right" vertical="center"/>
    </xf>
    <xf numFmtId="0" fontId="13" fillId="0" borderId="0" xfId="0" applyFont="1" applyAlignment="1">
      <alignment horizontal="center" vertical="center"/>
    </xf>
    <xf numFmtId="3" fontId="13" fillId="0" borderId="0" xfId="0" applyNumberFormat="1" applyFont="1" applyAlignment="1">
      <alignment horizontal="right" vertical="center"/>
    </xf>
    <xf numFmtId="0" fontId="10" fillId="0" borderId="0" xfId="0" applyFont="1">
      <alignment vertical="center"/>
    </xf>
    <xf numFmtId="0" fontId="13" fillId="0" borderId="0" xfId="0" applyFont="1" applyAlignment="1">
      <alignment horizontal="right" vertical="center"/>
    </xf>
    <xf numFmtId="0" fontId="12" fillId="2" borderId="2" xfId="0" applyFont="1" applyFill="1" applyBorder="1" applyAlignment="1">
      <alignment horizontal="center" vertical="center"/>
    </xf>
    <xf numFmtId="0" fontId="13" fillId="0" borderId="1" xfId="0" applyFont="1" applyBorder="1">
      <alignment vertical="center"/>
    </xf>
    <xf numFmtId="0" fontId="12" fillId="2" borderId="0" xfId="0" applyFont="1" applyFill="1" applyAlignment="1">
      <alignment horizontal="center" vertical="center"/>
    </xf>
    <xf numFmtId="177" fontId="5" fillId="0" borderId="1" xfId="1" applyNumberFormat="1" applyFont="1" applyFill="1" applyBorder="1" applyAlignment="1">
      <alignment horizontal="right" vertical="center"/>
    </xf>
    <xf numFmtId="177" fontId="5" fillId="0" borderId="0" xfId="1" applyNumberFormat="1" applyFont="1" applyFill="1" applyBorder="1" applyAlignment="1">
      <alignment horizontal="right" vertical="center"/>
    </xf>
    <xf numFmtId="0" fontId="13" fillId="3" borderId="5" xfId="0" applyFont="1" applyFill="1" applyBorder="1" applyAlignment="1">
      <alignment horizontal="center" vertical="center"/>
    </xf>
    <xf numFmtId="0" fontId="13" fillId="3" borderId="1" xfId="0" applyFont="1" applyFill="1" applyBorder="1" applyAlignment="1">
      <alignment horizontal="center" vertical="center"/>
    </xf>
    <xf numFmtId="0" fontId="5" fillId="3" borderId="9" xfId="0" applyFont="1" applyFill="1" applyBorder="1" applyAlignment="1">
      <alignment vertical="center" wrapText="1"/>
    </xf>
    <xf numFmtId="1" fontId="13" fillId="0" borderId="1" xfId="0" applyNumberFormat="1" applyFont="1" applyBorder="1" applyAlignment="1">
      <alignment horizontal="right" vertical="center"/>
    </xf>
    <xf numFmtId="9" fontId="13" fillId="0" borderId="0" xfId="2" applyFont="1" applyFill="1" applyBorder="1" applyAlignment="1">
      <alignment horizontal="right" vertical="center"/>
    </xf>
    <xf numFmtId="0" fontId="11" fillId="0" borderId="0" xfId="0" applyFont="1" applyAlignment="1">
      <alignment horizontal="center" vertical="center"/>
    </xf>
    <xf numFmtId="0" fontId="12" fillId="0" borderId="0" xfId="0" applyFont="1" applyAlignment="1">
      <alignment horizontal="center" vertical="center"/>
    </xf>
    <xf numFmtId="179" fontId="13" fillId="0" borderId="0" xfId="0" applyNumberFormat="1" applyFont="1" applyAlignment="1">
      <alignment horizontal="right" vertical="center"/>
    </xf>
    <xf numFmtId="179" fontId="5" fillId="0" borderId="0" xfId="0" applyNumberFormat="1" applyFont="1" applyAlignment="1">
      <alignment horizontal="right" vertical="center"/>
    </xf>
    <xf numFmtId="10" fontId="13" fillId="0" borderId="0" xfId="2" applyNumberFormat="1" applyFont="1" applyFill="1" applyBorder="1" applyAlignment="1">
      <alignment horizontal="right" vertical="center"/>
    </xf>
    <xf numFmtId="38" fontId="5" fillId="0" borderId="0" xfId="1" applyFont="1" applyFill="1" applyBorder="1" applyAlignment="1">
      <alignment horizontal="right" vertical="center"/>
    </xf>
    <xf numFmtId="0" fontId="9" fillId="0" borderId="0" xfId="0" applyFont="1" applyAlignment="1">
      <alignment horizontal="center" vertical="center"/>
    </xf>
    <xf numFmtId="176" fontId="13" fillId="0" borderId="1" xfId="0" applyNumberFormat="1" applyFont="1" applyBorder="1" applyAlignment="1">
      <alignment horizontal="right" vertical="center"/>
    </xf>
    <xf numFmtId="177" fontId="13" fillId="0" borderId="0" xfId="1" applyNumberFormat="1" applyFont="1" applyFill="1" applyBorder="1" applyAlignment="1">
      <alignment horizontal="right" vertical="center"/>
    </xf>
    <xf numFmtId="0" fontId="21" fillId="0" borderId="0" xfId="0" applyFont="1">
      <alignment vertical="center"/>
    </xf>
    <xf numFmtId="0" fontId="22" fillId="0" borderId="0" xfId="0" applyFont="1">
      <alignment vertical="center"/>
    </xf>
    <xf numFmtId="0" fontId="23" fillId="0" borderId="0" xfId="0" applyFont="1">
      <alignment vertical="center"/>
    </xf>
    <xf numFmtId="0" fontId="12" fillId="2" borderId="5" xfId="0" applyFont="1" applyFill="1" applyBorder="1">
      <alignment vertical="center"/>
    </xf>
    <xf numFmtId="0" fontId="12" fillId="2" borderId="1" xfId="0" applyFont="1" applyFill="1" applyBorder="1" applyAlignment="1">
      <alignment horizontal="center" vertical="center" wrapText="1"/>
    </xf>
    <xf numFmtId="0" fontId="25" fillId="0" borderId="0" xfId="0" applyFont="1">
      <alignment vertical="center"/>
    </xf>
    <xf numFmtId="0" fontId="12" fillId="2" borderId="0" xfId="0" applyFont="1" applyFill="1">
      <alignment vertical="center"/>
    </xf>
    <xf numFmtId="0" fontId="13" fillId="3" borderId="14" xfId="0" applyFont="1" applyFill="1" applyBorder="1">
      <alignment vertical="center"/>
    </xf>
    <xf numFmtId="0" fontId="5" fillId="3" borderId="14" xfId="0" applyFont="1" applyFill="1" applyBorder="1" applyAlignment="1">
      <alignment vertical="center" wrapText="1"/>
    </xf>
    <xf numFmtId="0" fontId="5" fillId="3" borderId="4" xfId="0" applyFont="1" applyFill="1" applyBorder="1" applyAlignment="1">
      <alignment horizontal="left" vertical="center"/>
    </xf>
    <xf numFmtId="0" fontId="5" fillId="3" borderId="6" xfId="0" applyFont="1" applyFill="1" applyBorder="1" applyAlignment="1">
      <alignment horizontal="left" vertical="center"/>
    </xf>
    <xf numFmtId="176" fontId="13" fillId="0" borderId="0" xfId="0" applyNumberFormat="1" applyFont="1" applyAlignment="1">
      <alignment horizontal="right" vertical="center"/>
    </xf>
    <xf numFmtId="0" fontId="5" fillId="0" borderId="0" xfId="0" applyFont="1" applyAlignment="1">
      <alignment horizontal="center" vertical="center" wrapText="1"/>
    </xf>
    <xf numFmtId="0" fontId="10" fillId="0" borderId="0" xfId="0" applyFont="1" applyAlignment="1">
      <alignment horizontal="center" vertical="center" wrapText="1"/>
    </xf>
    <xf numFmtId="0" fontId="13" fillId="0" borderId="0" xfId="0" applyFont="1" applyAlignment="1">
      <alignment horizontal="center" vertical="center" wrapText="1"/>
    </xf>
    <xf numFmtId="0" fontId="9" fillId="0" borderId="0" xfId="0" applyFont="1" applyAlignment="1">
      <alignment horizontal="center" vertical="center" wrapText="1"/>
    </xf>
    <xf numFmtId="0" fontId="5" fillId="0" borderId="1" xfId="0" applyFont="1" applyBorder="1" applyAlignment="1">
      <alignment horizontal="right" vertical="center" wrapText="1"/>
    </xf>
    <xf numFmtId="0" fontId="13" fillId="0" borderId="1" xfId="0" applyFont="1" applyBorder="1" applyAlignment="1">
      <alignment horizontal="right" vertical="center" wrapText="1"/>
    </xf>
    <xf numFmtId="0" fontId="13" fillId="0" borderId="0" xfId="0" applyFont="1" applyAlignment="1">
      <alignment horizontal="right" vertical="center" wrapText="1"/>
    </xf>
    <xf numFmtId="176" fontId="13" fillId="0" borderId="0" xfId="0" applyNumberFormat="1" applyFont="1" applyAlignment="1">
      <alignment horizontal="right" vertical="center" wrapText="1"/>
    </xf>
    <xf numFmtId="0" fontId="7" fillId="0" borderId="0" xfId="0" applyFont="1" applyAlignment="1">
      <alignment horizontal="center" vertical="center" wrapText="1"/>
    </xf>
    <xf numFmtId="0" fontId="5" fillId="0" borderId="0" xfId="0" applyFont="1" applyAlignment="1">
      <alignment vertical="center" wrapText="1"/>
    </xf>
    <xf numFmtId="176" fontId="13" fillId="0" borderId="1" xfId="0" applyNumberFormat="1" applyFont="1" applyBorder="1" applyAlignment="1">
      <alignment horizontal="right" vertical="center" wrapText="1"/>
    </xf>
    <xf numFmtId="0" fontId="5" fillId="3" borderId="0" xfId="0" applyFont="1" applyFill="1" applyAlignment="1">
      <alignment horizontal="left" vertical="center"/>
    </xf>
    <xf numFmtId="0" fontId="5" fillId="3" borderId="9" xfId="0" applyFont="1" applyFill="1" applyBorder="1" applyAlignment="1">
      <alignment horizontal="left" vertical="center"/>
    </xf>
    <xf numFmtId="0" fontId="5" fillId="3" borderId="14" xfId="0" applyFont="1" applyFill="1" applyBorder="1" applyAlignment="1">
      <alignment horizontal="left" vertical="center"/>
    </xf>
    <xf numFmtId="176" fontId="13" fillId="3" borderId="1" xfId="0" applyNumberFormat="1" applyFont="1" applyFill="1" applyBorder="1" applyAlignment="1">
      <alignment horizontal="center" vertical="center" wrapText="1"/>
    </xf>
    <xf numFmtId="0" fontId="28" fillId="2" borderId="5" xfId="0" applyFont="1" applyFill="1" applyBorder="1" applyAlignment="1">
      <alignment horizontal="center" vertical="center"/>
    </xf>
    <xf numFmtId="0" fontId="7" fillId="0" borderId="0" xfId="0" applyFont="1" applyAlignment="1">
      <alignment vertical="center" wrapText="1"/>
    </xf>
    <xf numFmtId="0" fontId="5" fillId="3" borderId="1" xfId="0" applyFont="1" applyFill="1" applyBorder="1">
      <alignment vertical="center"/>
    </xf>
    <xf numFmtId="0" fontId="5" fillId="3" borderId="1" xfId="0" applyFont="1" applyFill="1" applyBorder="1" applyAlignment="1">
      <alignment horizontal="center" vertical="center" wrapText="1"/>
    </xf>
    <xf numFmtId="0" fontId="19" fillId="3" borderId="1" xfId="0" applyFont="1" applyFill="1" applyBorder="1">
      <alignment vertical="center"/>
    </xf>
    <xf numFmtId="0" fontId="24" fillId="3" borderId="1"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3" xfId="0" applyFont="1" applyFill="1" applyBorder="1" applyAlignment="1">
      <alignment horizontal="center" vertical="center"/>
    </xf>
    <xf numFmtId="0" fontId="13" fillId="3" borderId="1" xfId="0" applyFont="1" applyFill="1" applyBorder="1" applyAlignment="1">
      <alignment horizontal="left" vertical="center" wrapText="1"/>
    </xf>
    <xf numFmtId="0" fontId="5" fillId="3" borderId="7" xfId="0" applyFont="1" applyFill="1" applyBorder="1" applyAlignment="1">
      <alignment horizontal="left" vertical="center"/>
    </xf>
    <xf numFmtId="0" fontId="5" fillId="3" borderId="3" xfId="0" applyFont="1" applyFill="1" applyBorder="1" applyAlignment="1">
      <alignment horizontal="center" vertical="center"/>
    </xf>
    <xf numFmtId="0" fontId="31" fillId="0" borderId="0" xfId="6">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9" fillId="2" borderId="4" xfId="0" applyFont="1" applyFill="1" applyBorder="1">
      <alignment vertical="center"/>
    </xf>
    <xf numFmtId="0" fontId="9" fillId="2" borderId="6" xfId="0" applyFont="1" applyFill="1" applyBorder="1">
      <alignment vertical="center"/>
    </xf>
    <xf numFmtId="0" fontId="9" fillId="2" borderId="5" xfId="0" applyFont="1" applyFill="1" applyBorder="1" applyAlignment="1">
      <alignment horizontal="center" vertical="center"/>
    </xf>
    <xf numFmtId="0" fontId="13" fillId="3" borderId="3"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11" xfId="0" applyFont="1" applyFill="1" applyBorder="1" applyAlignment="1">
      <alignment horizontal="center" vertical="center"/>
    </xf>
    <xf numFmtId="0" fontId="13" fillId="3" borderId="3" xfId="0" applyFont="1" applyFill="1" applyBorder="1" applyAlignment="1">
      <alignment horizontal="center" vertical="center"/>
    </xf>
    <xf numFmtId="0" fontId="13" fillId="0" borderId="1" xfId="2" applyNumberFormat="1" applyFont="1" applyFill="1" applyBorder="1" applyAlignment="1">
      <alignment horizontal="right" vertical="center"/>
    </xf>
    <xf numFmtId="38" fontId="34" fillId="0" borderId="1" xfId="1" applyFont="1" applyFill="1" applyBorder="1" applyAlignment="1">
      <alignment horizontal="right" vertical="center"/>
    </xf>
    <xf numFmtId="3" fontId="5" fillId="0" borderId="1" xfId="0" applyNumberFormat="1" applyFont="1" applyBorder="1">
      <alignment vertical="center"/>
    </xf>
    <xf numFmtId="0" fontId="13" fillId="3" borderId="5" xfId="0" applyFont="1" applyFill="1" applyBorder="1">
      <alignment vertical="center"/>
    </xf>
    <xf numFmtId="0" fontId="5" fillId="3" borderId="6" xfId="0" applyFont="1" applyFill="1" applyBorder="1" applyAlignment="1">
      <alignment horizontal="center" vertical="center"/>
    </xf>
    <xf numFmtId="0" fontId="5" fillId="3" borderId="6" xfId="0" applyFont="1" applyFill="1" applyBorder="1" applyAlignment="1">
      <alignment horizontal="center" vertical="center" wrapText="1"/>
    </xf>
    <xf numFmtId="0" fontId="13" fillId="3" borderId="6"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4" xfId="0" applyFont="1" applyFill="1" applyBorder="1" applyAlignment="1">
      <alignment horizontal="center" vertical="center"/>
    </xf>
    <xf numFmtId="0" fontId="19" fillId="3" borderId="14" xfId="0" applyFont="1" applyFill="1" applyBorder="1">
      <alignment vertical="center"/>
    </xf>
    <xf numFmtId="0" fontId="5" fillId="3" borderId="11" xfId="0" applyFont="1" applyFill="1" applyBorder="1">
      <alignment vertical="center"/>
    </xf>
    <xf numFmtId="0" fontId="5" fillId="3" borderId="12" xfId="0" applyFont="1" applyFill="1" applyBorder="1">
      <alignment vertical="center"/>
    </xf>
    <xf numFmtId="180" fontId="13" fillId="0" borderId="1" xfId="0" applyNumberFormat="1" applyFont="1" applyBorder="1" applyAlignment="1">
      <alignment horizontal="right" vertical="center"/>
    </xf>
    <xf numFmtId="0" fontId="37" fillId="0" borderId="0" xfId="0" applyFont="1">
      <alignment vertical="center"/>
    </xf>
    <xf numFmtId="181" fontId="13" fillId="0" borderId="1" xfId="0" applyNumberFormat="1" applyFont="1" applyBorder="1" applyAlignment="1">
      <alignment horizontal="right" vertical="center"/>
    </xf>
    <xf numFmtId="0" fontId="13" fillId="3" borderId="1" xfId="0" applyFont="1" applyFill="1" applyBorder="1">
      <alignment vertical="center"/>
    </xf>
    <xf numFmtId="182" fontId="5" fillId="0" borderId="1" xfId="0" applyNumberFormat="1" applyFont="1" applyBorder="1">
      <alignment vertical="center"/>
    </xf>
    <xf numFmtId="182" fontId="5" fillId="0" borderId="1" xfId="0" applyNumberFormat="1" applyFont="1" applyBorder="1" applyAlignment="1">
      <alignment horizontal="center" vertical="center"/>
    </xf>
    <xf numFmtId="0" fontId="5" fillId="3" borderId="4" xfId="0" applyFont="1" applyFill="1" applyBorder="1" applyAlignment="1">
      <alignment horizontal="center" vertical="center" wrapText="1"/>
    </xf>
    <xf numFmtId="181" fontId="5" fillId="0" borderId="1" xfId="0" applyNumberFormat="1" applyFont="1" applyBorder="1">
      <alignment vertical="center"/>
    </xf>
    <xf numFmtId="0" fontId="19" fillId="0" borderId="1" xfId="0" applyFont="1" applyBorder="1" applyAlignment="1">
      <alignment horizontal="center" vertical="center"/>
    </xf>
    <xf numFmtId="183" fontId="13" fillId="0" borderId="1" xfId="0" applyNumberFormat="1" applyFont="1" applyBorder="1">
      <alignment vertical="center"/>
    </xf>
    <xf numFmtId="183" fontId="13" fillId="4" borderId="1" xfId="0" applyNumberFormat="1" applyFont="1" applyFill="1" applyBorder="1">
      <alignment vertical="center"/>
    </xf>
    <xf numFmtId="0" fontId="5" fillId="3" borderId="7" xfId="0" applyFont="1" applyFill="1" applyBorder="1">
      <alignment vertical="center"/>
    </xf>
    <xf numFmtId="3" fontId="19" fillId="0" borderId="1" xfId="0" applyNumberFormat="1" applyFont="1" applyBorder="1" applyAlignment="1">
      <alignment vertical="center" wrapText="1"/>
    </xf>
    <xf numFmtId="0" fontId="19" fillId="0" borderId="1" xfId="0" applyFont="1" applyBorder="1" applyAlignment="1">
      <alignment vertical="center" wrapText="1"/>
    </xf>
    <xf numFmtId="184" fontId="5" fillId="0" borderId="1" xfId="0" applyNumberFormat="1" applyFont="1" applyBorder="1">
      <alignment vertical="center"/>
    </xf>
    <xf numFmtId="176" fontId="5" fillId="0" borderId="1" xfId="0" applyNumberFormat="1" applyFont="1" applyBorder="1">
      <alignment vertical="center"/>
    </xf>
    <xf numFmtId="185" fontId="13" fillId="0" borderId="1" xfId="2" applyNumberFormat="1" applyFont="1" applyFill="1" applyBorder="1" applyAlignment="1">
      <alignment horizontal="right" vertical="center"/>
    </xf>
    <xf numFmtId="185" fontId="13" fillId="0" borderId="1" xfId="0" applyNumberFormat="1" applyFont="1" applyBorder="1" applyAlignment="1">
      <alignment horizontal="right" vertical="center"/>
    </xf>
    <xf numFmtId="186" fontId="5" fillId="0" borderId="1" xfId="0" applyNumberFormat="1" applyFont="1" applyBorder="1">
      <alignment vertical="center"/>
    </xf>
    <xf numFmtId="187" fontId="18" fillId="0" borderId="1" xfId="0" applyNumberFormat="1" applyFont="1" applyBorder="1" applyAlignment="1">
      <alignment vertical="center" wrapText="1"/>
    </xf>
    <xf numFmtId="187" fontId="18" fillId="0" borderId="0" xfId="0" applyNumberFormat="1" applyFont="1" applyAlignment="1">
      <alignment vertical="center" wrapText="1"/>
    </xf>
    <xf numFmtId="187" fontId="5" fillId="0" borderId="1" xfId="0" applyNumberFormat="1" applyFont="1" applyBorder="1">
      <alignment vertical="center"/>
    </xf>
    <xf numFmtId="182" fontId="5" fillId="0" borderId="5" xfId="0" applyNumberFormat="1" applyFont="1" applyBorder="1">
      <alignment vertical="center"/>
    </xf>
    <xf numFmtId="3" fontId="5" fillId="0" borderId="1" xfId="0" applyNumberFormat="1" applyFont="1" applyBorder="1" applyAlignment="1">
      <alignment horizontal="right" vertical="center" wrapText="1"/>
    </xf>
    <xf numFmtId="49" fontId="5" fillId="0" borderId="1" xfId="0" applyNumberFormat="1" applyFont="1" applyBorder="1" applyAlignment="1">
      <alignment horizontal="center" vertical="center"/>
    </xf>
    <xf numFmtId="49" fontId="5" fillId="0" borderId="1" xfId="0" applyNumberFormat="1" applyFont="1" applyBorder="1" applyAlignment="1">
      <alignment horizontal="right" vertical="center"/>
    </xf>
    <xf numFmtId="0" fontId="5" fillId="0" borderId="3" xfId="0" applyFont="1" applyBorder="1">
      <alignment vertical="center"/>
    </xf>
    <xf numFmtId="0" fontId="5" fillId="0" borderId="17" xfId="0" applyFont="1" applyBorder="1">
      <alignment vertical="center"/>
    </xf>
    <xf numFmtId="0" fontId="5" fillId="3" borderId="17" xfId="0" applyFont="1" applyFill="1" applyBorder="1" applyAlignment="1">
      <alignment horizontal="center" vertical="center"/>
    </xf>
    <xf numFmtId="0" fontId="42" fillId="5" borderId="1" xfId="0" applyFont="1" applyFill="1" applyBorder="1" applyAlignment="1">
      <alignment horizontal="right" vertical="center" wrapText="1"/>
    </xf>
    <xf numFmtId="182" fontId="5" fillId="0" borderId="1" xfId="0" applyNumberFormat="1" applyFont="1" applyBorder="1" applyAlignment="1">
      <alignment horizontal="right" vertical="center" wrapText="1"/>
    </xf>
    <xf numFmtId="0" fontId="13" fillId="0" borderId="1" xfId="0" applyFont="1" applyBorder="1" applyAlignment="1">
      <alignment vertical="center" wrapText="1"/>
    </xf>
    <xf numFmtId="3" fontId="13" fillId="0" borderId="1" xfId="0" applyNumberFormat="1" applyFont="1" applyBorder="1" applyAlignment="1">
      <alignment vertical="center" wrapText="1"/>
    </xf>
    <xf numFmtId="0" fontId="13" fillId="0" borderId="1" xfId="0" applyFont="1" applyBorder="1" applyAlignment="1">
      <alignment horizontal="center" vertical="center" wrapText="1"/>
    </xf>
    <xf numFmtId="187" fontId="13" fillId="0" borderId="1" xfId="0" applyNumberFormat="1" applyFont="1" applyBorder="1" applyAlignment="1">
      <alignment vertical="center" wrapText="1"/>
    </xf>
    <xf numFmtId="176" fontId="13" fillId="0" borderId="1" xfId="0" applyNumberFormat="1" applyFont="1" applyBorder="1">
      <alignment vertical="center"/>
    </xf>
    <xf numFmtId="3" fontId="19" fillId="0" borderId="1" xfId="0" applyNumberFormat="1" applyFont="1" applyBorder="1">
      <alignment vertical="center"/>
    </xf>
    <xf numFmtId="3" fontId="24" fillId="0" borderId="1" xfId="0" applyNumberFormat="1" applyFont="1" applyBorder="1">
      <alignment vertical="center"/>
    </xf>
    <xf numFmtId="181" fontId="5" fillId="0" borderId="4" xfId="0" applyNumberFormat="1" applyFont="1" applyBorder="1">
      <alignment vertical="center"/>
    </xf>
    <xf numFmtId="0" fontId="5" fillId="0" borderId="4" xfId="0" applyFont="1" applyBorder="1">
      <alignment vertical="center"/>
    </xf>
    <xf numFmtId="0" fontId="5" fillId="3" borderId="3" xfId="0" applyFont="1" applyFill="1" applyBorder="1">
      <alignment vertical="center"/>
    </xf>
    <xf numFmtId="0" fontId="5" fillId="3" borderId="17" xfId="0" applyFont="1" applyFill="1" applyBorder="1">
      <alignment vertical="center"/>
    </xf>
    <xf numFmtId="0" fontId="5" fillId="3" borderId="18" xfId="0" applyFont="1" applyFill="1" applyBorder="1">
      <alignment vertical="center"/>
    </xf>
    <xf numFmtId="0" fontId="5" fillId="3" borderId="18" xfId="0" applyFont="1" applyFill="1" applyBorder="1" applyAlignment="1">
      <alignment horizontal="center" vertical="center"/>
    </xf>
    <xf numFmtId="0" fontId="13" fillId="3" borderId="3" xfId="0" applyFont="1" applyFill="1" applyBorder="1">
      <alignment vertical="center"/>
    </xf>
    <xf numFmtId="0" fontId="5" fillId="3" borderId="22" xfId="0" applyFont="1" applyFill="1" applyBorder="1">
      <alignment vertical="center"/>
    </xf>
    <xf numFmtId="0" fontId="5" fillId="3" borderId="22" xfId="0" applyFont="1" applyFill="1" applyBorder="1" applyAlignment="1">
      <alignment horizontal="center" vertical="center"/>
    </xf>
    <xf numFmtId="176" fontId="13" fillId="0" borderId="3" xfId="0" applyNumberFormat="1" applyFont="1" applyBorder="1">
      <alignment vertical="center"/>
    </xf>
    <xf numFmtId="181" fontId="5" fillId="0" borderId="3" xfId="0" applyNumberFormat="1" applyFont="1" applyBorder="1">
      <alignment vertical="center"/>
    </xf>
    <xf numFmtId="181" fontId="5" fillId="0" borderId="18" xfId="0" applyNumberFormat="1" applyFont="1" applyBorder="1">
      <alignment vertical="center"/>
    </xf>
    <xf numFmtId="0" fontId="13" fillId="3" borderId="17" xfId="0" applyFont="1" applyFill="1" applyBorder="1">
      <alignment vertical="center"/>
    </xf>
    <xf numFmtId="0" fontId="13" fillId="3" borderId="17" xfId="0" applyFont="1" applyFill="1" applyBorder="1" applyAlignment="1">
      <alignment horizontal="center" vertical="center"/>
    </xf>
    <xf numFmtId="0" fontId="13" fillId="0" borderId="17" xfId="0" applyFont="1" applyBorder="1">
      <alignment vertical="center"/>
    </xf>
    <xf numFmtId="181" fontId="43" fillId="0" borderId="3" xfId="0" applyNumberFormat="1" applyFont="1" applyBorder="1">
      <alignment vertical="center"/>
    </xf>
    <xf numFmtId="181" fontId="43" fillId="0" borderId="18" xfId="0" applyNumberFormat="1" applyFont="1" applyBorder="1">
      <alignment vertical="center"/>
    </xf>
    <xf numFmtId="182" fontId="43" fillId="0" borderId="3" xfId="0" applyNumberFormat="1" applyFont="1" applyBorder="1">
      <alignment vertical="center"/>
    </xf>
    <xf numFmtId="182" fontId="43" fillId="0" borderId="18" xfId="0" applyNumberFormat="1" applyFont="1" applyBorder="1">
      <alignment vertical="center"/>
    </xf>
    <xf numFmtId="3" fontId="43" fillId="0" borderId="3" xfId="0" applyNumberFormat="1" applyFont="1" applyBorder="1">
      <alignment vertical="center"/>
    </xf>
    <xf numFmtId="0" fontId="43" fillId="0" borderId="18" xfId="0" applyFont="1" applyBorder="1">
      <alignment vertical="center"/>
    </xf>
    <xf numFmtId="3" fontId="9" fillId="0" borderId="3" xfId="0" applyNumberFormat="1" applyFont="1" applyBorder="1">
      <alignment vertical="center"/>
    </xf>
    <xf numFmtId="0" fontId="43" fillId="0" borderId="3" xfId="0" applyFont="1" applyBorder="1">
      <alignment vertical="center"/>
    </xf>
    <xf numFmtId="0" fontId="5" fillId="3" borderId="19" xfId="0" applyFont="1" applyFill="1" applyBorder="1">
      <alignment vertical="center"/>
    </xf>
    <xf numFmtId="0" fontId="5" fillId="3" borderId="19" xfId="0" applyFont="1" applyFill="1" applyBorder="1" applyAlignment="1">
      <alignment horizontal="center" vertical="center"/>
    </xf>
    <xf numFmtId="3" fontId="43" fillId="0" borderId="19" xfId="0" applyNumberFormat="1" applyFont="1" applyBorder="1">
      <alignment vertical="center"/>
    </xf>
    <xf numFmtId="3" fontId="43" fillId="0" borderId="1" xfId="0" applyNumberFormat="1" applyFont="1" applyBorder="1">
      <alignment vertical="center"/>
    </xf>
    <xf numFmtId="181" fontId="13" fillId="0" borderId="1" xfId="0" applyNumberFormat="1" applyFont="1" applyBorder="1">
      <alignment vertical="center"/>
    </xf>
    <xf numFmtId="182" fontId="9" fillId="0" borderId="3" xfId="0" applyNumberFormat="1" applyFont="1" applyBorder="1">
      <alignment vertical="center"/>
    </xf>
    <xf numFmtId="0" fontId="13" fillId="0" borderId="3" xfId="0" applyFont="1" applyBorder="1">
      <alignment vertical="center"/>
    </xf>
    <xf numFmtId="182" fontId="13" fillId="0" borderId="3" xfId="0" applyNumberFormat="1" applyFont="1" applyBorder="1">
      <alignment vertical="center"/>
    </xf>
    <xf numFmtId="0" fontId="35" fillId="3" borderId="1" xfId="0" applyFont="1" applyFill="1" applyBorder="1" applyAlignment="1">
      <alignment horizontal="center" vertical="center"/>
    </xf>
    <xf numFmtId="0" fontId="13" fillId="0" borderId="3" xfId="0" applyFont="1" applyBorder="1" applyAlignment="1">
      <alignment horizontal="right" vertical="center"/>
    </xf>
    <xf numFmtId="181" fontId="5" fillId="0" borderId="18" xfId="0" applyNumberFormat="1" applyFont="1" applyBorder="1" applyAlignment="1">
      <alignment horizontal="center" vertical="center"/>
    </xf>
    <xf numFmtId="0" fontId="5" fillId="0" borderId="13" xfId="0" applyFont="1" applyBorder="1">
      <alignment vertical="center"/>
    </xf>
    <xf numFmtId="0" fontId="13" fillId="3" borderId="18" xfId="0" applyFont="1" applyFill="1" applyBorder="1">
      <alignment vertical="center"/>
    </xf>
    <xf numFmtId="0" fontId="13" fillId="3" borderId="22" xfId="0" applyFont="1" applyFill="1" applyBorder="1">
      <alignment vertical="center"/>
    </xf>
    <xf numFmtId="0" fontId="45" fillId="0" borderId="0" xfId="0" applyFont="1">
      <alignment vertical="center"/>
    </xf>
    <xf numFmtId="0" fontId="19" fillId="3" borderId="1" xfId="0" applyFont="1" applyFill="1" applyBorder="1" applyAlignment="1">
      <alignment horizontal="center" vertical="center"/>
    </xf>
    <xf numFmtId="0" fontId="13" fillId="3" borderId="1" xfId="0" applyFont="1" applyFill="1" applyBorder="1" applyAlignment="1">
      <alignment horizontal="left" vertical="center"/>
    </xf>
    <xf numFmtId="0" fontId="20" fillId="2" borderId="1" xfId="0" applyFont="1" applyFill="1" applyBorder="1" applyAlignment="1">
      <alignment horizontal="center" vertical="center" wrapText="1"/>
    </xf>
    <xf numFmtId="0" fontId="46" fillId="2" borderId="1" xfId="0" applyFont="1" applyFill="1" applyBorder="1" applyAlignment="1">
      <alignment horizontal="center" vertical="center" wrapText="1"/>
    </xf>
    <xf numFmtId="0" fontId="41" fillId="2" borderId="1" xfId="0" applyFont="1" applyFill="1" applyBorder="1" applyAlignment="1">
      <alignment horizontal="center" vertical="center"/>
    </xf>
    <xf numFmtId="0" fontId="35"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9" fillId="0" borderId="1" xfId="0" applyFont="1" applyBorder="1" applyAlignment="1">
      <alignment horizontal="right" vertical="center" wrapText="1"/>
    </xf>
    <xf numFmtId="0" fontId="35" fillId="3" borderId="1" xfId="0" applyFont="1" applyFill="1" applyBorder="1" applyAlignment="1">
      <alignment vertical="center" wrapText="1"/>
    </xf>
    <xf numFmtId="0" fontId="48" fillId="3" borderId="1" xfId="0" applyFont="1" applyFill="1" applyBorder="1">
      <alignment vertical="center"/>
    </xf>
    <xf numFmtId="0" fontId="24" fillId="3" borderId="1" xfId="0" applyFont="1" applyFill="1" applyBorder="1" applyAlignment="1">
      <alignment vertical="center" wrapText="1"/>
    </xf>
    <xf numFmtId="0" fontId="48" fillId="3" borderId="1" xfId="0" applyFont="1" applyFill="1" applyBorder="1" applyAlignment="1">
      <alignment vertical="center" wrapText="1"/>
    </xf>
    <xf numFmtId="0" fontId="24" fillId="3" borderId="1" xfId="0" applyFont="1" applyFill="1" applyBorder="1" applyAlignment="1">
      <alignment horizontal="center" vertical="center" wrapText="1"/>
    </xf>
    <xf numFmtId="0" fontId="48" fillId="3" borderId="1" xfId="0" applyFont="1" applyFill="1" applyBorder="1" applyAlignment="1">
      <alignment horizontal="center" vertical="center"/>
    </xf>
    <xf numFmtId="0" fontId="24" fillId="0" borderId="1" xfId="0" applyFont="1" applyBorder="1" applyAlignment="1">
      <alignment vertical="center" wrapText="1"/>
    </xf>
    <xf numFmtId="0" fontId="5" fillId="3" borderId="1" xfId="0" applyFont="1" applyFill="1" applyBorder="1" applyAlignment="1">
      <alignment horizontal="left" vertical="center" wrapText="1"/>
    </xf>
    <xf numFmtId="0" fontId="19" fillId="3" borderId="2"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24" fillId="3" borderId="7"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2" fillId="2" borderId="0" xfId="0" applyFont="1" applyFill="1" applyAlignment="1">
      <alignment vertical="center" wrapText="1"/>
    </xf>
    <xf numFmtId="0" fontId="41" fillId="2" borderId="2" xfId="0" applyFont="1" applyFill="1" applyBorder="1" applyAlignment="1">
      <alignment horizontal="center" vertical="center"/>
    </xf>
    <xf numFmtId="0" fontId="41" fillId="2" borderId="1" xfId="0" applyFont="1" applyFill="1" applyBorder="1" applyAlignment="1">
      <alignment horizontal="center" vertical="center" wrapText="1"/>
    </xf>
    <xf numFmtId="0" fontId="20" fillId="2" borderId="1" xfId="0" applyFont="1" applyFill="1" applyBorder="1">
      <alignment vertical="center"/>
    </xf>
    <xf numFmtId="0" fontId="34" fillId="3" borderId="1" xfId="0" applyFont="1" applyFill="1" applyBorder="1" applyAlignment="1">
      <alignment vertical="center" wrapText="1"/>
    </xf>
    <xf numFmtId="0" fontId="24" fillId="3" borderId="2" xfId="0" applyFont="1" applyFill="1" applyBorder="1" applyAlignment="1">
      <alignment horizontal="left" vertical="center" wrapText="1"/>
    </xf>
    <xf numFmtId="0" fontId="48" fillId="3" borderId="2" xfId="0" applyFont="1" applyFill="1" applyBorder="1" applyAlignment="1">
      <alignment horizontal="left" vertical="center" wrapText="1"/>
    </xf>
    <xf numFmtId="182" fontId="24" fillId="0" borderId="1" xfId="0" applyNumberFormat="1" applyFont="1" applyBorder="1">
      <alignment vertical="center"/>
    </xf>
    <xf numFmtId="0" fontId="24" fillId="0" borderId="16" xfId="0" applyFont="1" applyBorder="1" applyAlignment="1">
      <alignment vertical="center" wrapText="1"/>
    </xf>
    <xf numFmtId="0" fontId="24" fillId="3" borderId="1" xfId="0" applyFont="1" applyFill="1" applyBorder="1">
      <alignment vertical="center"/>
    </xf>
    <xf numFmtId="0" fontId="19" fillId="3" borderId="8" xfId="0" applyFont="1" applyFill="1" applyBorder="1" applyAlignment="1">
      <alignment horizontal="left" vertical="center"/>
    </xf>
    <xf numFmtId="0" fontId="35" fillId="3" borderId="7" xfId="0" applyFont="1" applyFill="1" applyBorder="1" applyAlignment="1">
      <alignment horizontal="left" vertical="center" wrapText="1"/>
    </xf>
    <xf numFmtId="3" fontId="17" fillId="0" borderId="2" xfId="0" applyNumberFormat="1" applyFont="1" applyBorder="1" applyAlignment="1">
      <alignment horizontal="center" vertical="center"/>
    </xf>
    <xf numFmtId="0" fontId="35" fillId="3" borderId="7" xfId="0" applyFont="1" applyFill="1" applyBorder="1">
      <alignment vertical="center"/>
    </xf>
    <xf numFmtId="0" fontId="54" fillId="3" borderId="5" xfId="0" applyFont="1" applyFill="1" applyBorder="1" applyAlignment="1">
      <alignment horizontal="center" vertical="center"/>
    </xf>
    <xf numFmtId="0" fontId="13" fillId="3" borderId="12" xfId="0" applyFont="1" applyFill="1" applyBorder="1" applyAlignment="1">
      <alignment horizontal="center" vertical="center"/>
    </xf>
    <xf numFmtId="0" fontId="13" fillId="3" borderId="12" xfId="0" applyFont="1" applyFill="1" applyBorder="1">
      <alignment vertical="center"/>
    </xf>
    <xf numFmtId="0" fontId="35" fillId="3" borderId="14" xfId="0" applyFont="1" applyFill="1" applyBorder="1">
      <alignment vertical="center"/>
    </xf>
    <xf numFmtId="0" fontId="55" fillId="3" borderId="1" xfId="0" applyFont="1" applyFill="1" applyBorder="1" applyAlignment="1">
      <alignment horizontal="center" vertical="center"/>
    </xf>
    <xf numFmtId="0" fontId="12" fillId="0" borderId="0" xfId="0" applyFont="1" applyAlignment="1">
      <alignment horizontal="center" vertical="center" wrapText="1"/>
    </xf>
    <xf numFmtId="0" fontId="20" fillId="0" borderId="0" xfId="0" applyFont="1" applyAlignment="1">
      <alignment horizontal="center" vertical="center" wrapText="1"/>
    </xf>
    <xf numFmtId="3" fontId="13" fillId="0" borderId="0" xfId="0" applyNumberFormat="1" applyFont="1" applyAlignment="1">
      <alignment horizontal="center" vertical="center"/>
    </xf>
    <xf numFmtId="3" fontId="5" fillId="0" borderId="0" xfId="0" applyNumberFormat="1" applyFont="1" applyAlignment="1">
      <alignment horizontal="center" vertical="center"/>
    </xf>
    <xf numFmtId="178" fontId="5" fillId="0" borderId="0" xfId="2" applyNumberFormat="1" applyFont="1" applyFill="1" applyBorder="1" applyAlignment="1">
      <alignment horizontal="center" vertical="center"/>
    </xf>
    <xf numFmtId="179" fontId="13" fillId="0" borderId="0" xfId="0" applyNumberFormat="1" applyFont="1" applyAlignment="1">
      <alignment horizontal="center" vertical="center"/>
    </xf>
    <xf numFmtId="179" fontId="15" fillId="0" borderId="0" xfId="0" applyNumberFormat="1" applyFont="1" applyAlignment="1">
      <alignment horizontal="center" vertical="center"/>
    </xf>
    <xf numFmtId="178" fontId="13" fillId="0" borderId="0" xfId="2" applyNumberFormat="1" applyFont="1" applyFill="1" applyBorder="1" applyAlignment="1">
      <alignment horizontal="right" vertical="center"/>
    </xf>
    <xf numFmtId="178" fontId="13" fillId="0" borderId="0" xfId="2" applyNumberFormat="1" applyFont="1" applyFill="1" applyBorder="1" applyAlignment="1">
      <alignment horizontal="center" vertical="center"/>
    </xf>
    <xf numFmtId="0" fontId="56" fillId="2" borderId="1" xfId="0" applyFont="1" applyFill="1" applyBorder="1" applyAlignment="1">
      <alignment horizontal="center" vertical="center"/>
    </xf>
    <xf numFmtId="0" fontId="55" fillId="3" borderId="5" xfId="0" applyFont="1" applyFill="1" applyBorder="1" applyAlignment="1">
      <alignment horizontal="center" vertical="center"/>
    </xf>
    <xf numFmtId="0" fontId="52" fillId="3" borderId="5" xfId="0" applyFont="1" applyFill="1" applyBorder="1" applyAlignment="1">
      <alignment horizontal="center" vertical="center" wrapText="1"/>
    </xf>
    <xf numFmtId="0" fontId="55" fillId="3" borderId="1" xfId="0" applyFont="1" applyFill="1" applyBorder="1" applyAlignment="1">
      <alignment horizontal="center" vertical="center" shrinkToFit="1"/>
    </xf>
    <xf numFmtId="49" fontId="13" fillId="0" borderId="1" xfId="0" applyNumberFormat="1" applyFont="1" applyBorder="1" applyAlignment="1">
      <alignment horizontal="right" vertical="center"/>
    </xf>
    <xf numFmtId="0" fontId="35" fillId="3" borderId="6" xfId="0" applyFont="1" applyFill="1" applyBorder="1">
      <alignment vertical="center"/>
    </xf>
    <xf numFmtId="0" fontId="41" fillId="2" borderId="0" xfId="0" applyFont="1" applyFill="1">
      <alignment vertical="center"/>
    </xf>
    <xf numFmtId="0" fontId="57" fillId="0" borderId="0" xfId="0" applyFont="1">
      <alignment vertical="center"/>
    </xf>
    <xf numFmtId="0" fontId="19" fillId="0" borderId="0" xfId="0" applyFont="1">
      <alignment vertical="center"/>
    </xf>
    <xf numFmtId="0" fontId="34" fillId="3" borderId="1" xfId="0" applyFont="1" applyFill="1" applyBorder="1" applyAlignment="1">
      <alignment horizontal="center" vertical="center"/>
    </xf>
    <xf numFmtId="0" fontId="5" fillId="3" borderId="4" xfId="0" applyFont="1" applyFill="1" applyBorder="1">
      <alignment vertical="center"/>
    </xf>
    <xf numFmtId="0" fontId="5" fillId="3" borderId="6" xfId="0" applyFont="1" applyFill="1" applyBorder="1">
      <alignment vertical="center"/>
    </xf>
    <xf numFmtId="0" fontId="5" fillId="3" borderId="5" xfId="0" applyFont="1" applyFill="1" applyBorder="1">
      <alignment vertical="center"/>
    </xf>
    <xf numFmtId="180" fontId="5" fillId="0" borderId="1" xfId="0" applyNumberFormat="1" applyFont="1" applyBorder="1" applyAlignment="1">
      <alignment horizontal="right" vertical="center" wrapText="1"/>
    </xf>
    <xf numFmtId="0" fontId="42" fillId="0" borderId="1" xfId="0" applyFont="1" applyBorder="1" applyAlignment="1">
      <alignment horizontal="right" vertical="center" wrapText="1"/>
    </xf>
    <xf numFmtId="181" fontId="5" fillId="0" borderId="1" xfId="0" applyNumberFormat="1" applyFont="1" applyBorder="1" applyAlignment="1">
      <alignment horizontal="right" vertical="center"/>
    </xf>
    <xf numFmtId="3" fontId="13" fillId="0" borderId="1" xfId="0" applyNumberFormat="1" applyFont="1" applyBorder="1">
      <alignment vertical="center"/>
    </xf>
    <xf numFmtId="182" fontId="13" fillId="0" borderId="1" xfId="0" applyNumberFormat="1" applyFont="1" applyBorder="1" applyAlignment="1">
      <alignment horizontal="right" vertical="center"/>
    </xf>
    <xf numFmtId="0" fontId="13" fillId="0" borderId="2" xfId="0" applyFont="1" applyBorder="1">
      <alignment vertical="center"/>
    </xf>
    <xf numFmtId="38" fontId="13" fillId="0" borderId="1" xfId="1" applyFont="1" applyFill="1" applyBorder="1" applyAlignment="1">
      <alignment horizontal="right" vertical="center"/>
    </xf>
    <xf numFmtId="182" fontId="13" fillId="0" borderId="1" xfId="2" applyNumberFormat="1" applyFont="1" applyFill="1" applyBorder="1" applyAlignment="1">
      <alignment horizontal="right" vertical="center"/>
    </xf>
    <xf numFmtId="185" fontId="5" fillId="0" borderId="1" xfId="0" applyNumberFormat="1" applyFont="1" applyBorder="1">
      <alignment vertical="center"/>
    </xf>
    <xf numFmtId="0" fontId="59" fillId="3" borderId="1" xfId="0" applyFont="1" applyFill="1" applyBorder="1" applyAlignment="1">
      <alignment horizontal="center" vertical="center"/>
    </xf>
    <xf numFmtId="0" fontId="59" fillId="3" borderId="17" xfId="0" applyFont="1" applyFill="1" applyBorder="1" applyAlignment="1">
      <alignment horizontal="center" vertical="center"/>
    </xf>
    <xf numFmtId="0" fontId="59" fillId="3" borderId="3" xfId="0" applyFont="1" applyFill="1" applyBorder="1" applyAlignment="1">
      <alignment horizontal="center" vertical="center"/>
    </xf>
    <xf numFmtId="177" fontId="5" fillId="0" borderId="1" xfId="1" applyNumberFormat="1" applyFont="1" applyFill="1" applyBorder="1" applyAlignment="1">
      <alignment vertical="center"/>
    </xf>
    <xf numFmtId="179" fontId="5" fillId="0" borderId="1" xfId="0" applyNumberFormat="1" applyFont="1" applyBorder="1">
      <alignment vertical="center"/>
    </xf>
    <xf numFmtId="1" fontId="5" fillId="0" borderId="1" xfId="0" applyNumberFormat="1" applyFont="1" applyBorder="1">
      <alignment vertical="center"/>
    </xf>
    <xf numFmtId="2" fontId="5" fillId="0" borderId="1" xfId="0" applyNumberFormat="1" applyFont="1" applyBorder="1">
      <alignment vertical="center"/>
    </xf>
    <xf numFmtId="1" fontId="5" fillId="0" borderId="17" xfId="0" applyNumberFormat="1" applyFont="1" applyBorder="1">
      <alignment vertical="center"/>
    </xf>
    <xf numFmtId="38" fontId="5" fillId="0" borderId="1" xfId="1" applyFont="1" applyFill="1" applyBorder="1">
      <alignment vertical="center"/>
    </xf>
    <xf numFmtId="184" fontId="5" fillId="0" borderId="1" xfId="0" applyNumberFormat="1" applyFont="1" applyBorder="1" applyAlignment="1">
      <alignment horizontal="right" vertical="center"/>
    </xf>
    <xf numFmtId="181" fontId="5" fillId="0" borderId="18" xfId="0" applyNumberFormat="1" applyFont="1" applyBorder="1" applyAlignment="1">
      <alignment horizontal="right" vertical="center"/>
    </xf>
    <xf numFmtId="181" fontId="13" fillId="0" borderId="3" xfId="0" applyNumberFormat="1" applyFont="1" applyBorder="1">
      <alignment vertical="center"/>
    </xf>
    <xf numFmtId="3" fontId="19" fillId="0" borderId="1" xfId="0" applyNumberFormat="1" applyFont="1" applyBorder="1" applyAlignment="1">
      <alignment horizontal="right" vertical="center"/>
    </xf>
    <xf numFmtId="0" fontId="5" fillId="0" borderId="1" xfId="0" applyFont="1" applyBorder="1" applyAlignment="1">
      <alignment horizontal="center" vertical="center" wrapText="1"/>
    </xf>
    <xf numFmtId="38" fontId="5" fillId="0" borderId="1" xfId="1" applyFont="1" applyBorder="1">
      <alignment vertical="center"/>
    </xf>
    <xf numFmtId="182" fontId="5" fillId="0" borderId="1" xfId="0" applyNumberFormat="1" applyFont="1" applyBorder="1" applyAlignment="1">
      <alignment horizontal="right" vertical="center"/>
    </xf>
    <xf numFmtId="9" fontId="5" fillId="0" borderId="1" xfId="2" applyFont="1" applyFill="1" applyBorder="1">
      <alignment vertical="center"/>
    </xf>
    <xf numFmtId="178" fontId="5" fillId="0" borderId="1" xfId="2" applyNumberFormat="1" applyFont="1" applyFill="1" applyBorder="1">
      <alignment vertical="center"/>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12" fillId="2" borderId="1" xfId="0" applyFont="1" applyFill="1" applyBorder="1" applyAlignment="1">
      <alignment horizontal="center" vertical="center"/>
    </xf>
    <xf numFmtId="0" fontId="5" fillId="0" borderId="1" xfId="0" applyFont="1" applyBorder="1" applyAlignment="1">
      <alignment horizontal="center" vertical="center"/>
    </xf>
    <xf numFmtId="0" fontId="24" fillId="0" borderId="1" xfId="0" applyFont="1" applyBorder="1" applyAlignment="1">
      <alignment vertical="center" wrapText="1"/>
    </xf>
    <xf numFmtId="0" fontId="24" fillId="0" borderId="1" xfId="0" applyFont="1" applyBorder="1" applyAlignment="1">
      <alignment horizontal="center" vertical="center" wrapText="1"/>
    </xf>
    <xf numFmtId="0" fontId="35" fillId="3" borderId="1" xfId="0" applyFont="1" applyFill="1" applyBorder="1" applyAlignment="1">
      <alignment horizontal="center" vertical="center" wrapText="1"/>
    </xf>
    <xf numFmtId="0" fontId="5" fillId="3" borderId="4" xfId="0" applyFont="1" applyFill="1" applyBorder="1" applyAlignment="1">
      <alignment horizontal="left" vertical="center"/>
    </xf>
    <xf numFmtId="0" fontId="5" fillId="3" borderId="6" xfId="0" applyFont="1" applyFill="1" applyBorder="1" applyAlignment="1">
      <alignment horizontal="left" vertical="center"/>
    </xf>
    <xf numFmtId="0" fontId="5" fillId="3" borderId="5" xfId="0" applyFont="1" applyFill="1" applyBorder="1" applyAlignment="1">
      <alignment horizontal="left" vertical="center"/>
    </xf>
    <xf numFmtId="0" fontId="5" fillId="3" borderId="1" xfId="0" applyFont="1" applyFill="1" applyBorder="1" applyAlignment="1">
      <alignment horizontal="left" vertical="center"/>
    </xf>
    <xf numFmtId="0" fontId="5" fillId="3" borderId="4"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5" xfId="0" applyFont="1" applyFill="1" applyBorder="1" applyAlignment="1">
      <alignment horizontal="left" vertical="center" wrapText="1"/>
    </xf>
    <xf numFmtId="0" fontId="35" fillId="3" borderId="2" xfId="0" applyFont="1" applyFill="1" applyBorder="1" applyAlignment="1">
      <alignment horizontal="center" vertical="center"/>
    </xf>
    <xf numFmtId="0" fontId="35" fillId="3" borderId="3" xfId="0" applyFont="1" applyFill="1" applyBorder="1" applyAlignment="1">
      <alignment horizontal="center" vertical="center"/>
    </xf>
    <xf numFmtId="0" fontId="13" fillId="3" borderId="4"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13" fillId="3" borderId="7" xfId="0" applyFont="1" applyFill="1" applyBorder="1" applyAlignment="1">
      <alignment horizontal="left" vertical="center" wrapText="1"/>
    </xf>
    <xf numFmtId="0" fontId="13" fillId="3" borderId="10" xfId="0" applyFont="1" applyFill="1" applyBorder="1" applyAlignment="1">
      <alignment horizontal="left" vertical="center" wrapText="1"/>
    </xf>
    <xf numFmtId="0" fontId="13" fillId="3" borderId="9" xfId="0" applyFont="1" applyFill="1" applyBorder="1" applyAlignment="1">
      <alignment horizontal="left" vertical="center" wrapText="1"/>
    </xf>
    <xf numFmtId="0" fontId="13" fillId="3" borderId="14" xfId="0" applyFont="1" applyFill="1" applyBorder="1" applyAlignment="1">
      <alignment horizontal="left" vertical="center" wrapText="1"/>
    </xf>
    <xf numFmtId="0" fontId="34"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17" xfId="0" applyFont="1" applyFill="1" applyBorder="1" applyAlignment="1">
      <alignment horizontal="left" vertical="center"/>
    </xf>
    <xf numFmtId="0" fontId="43" fillId="3" borderId="8" xfId="0" applyFont="1" applyFill="1" applyBorder="1">
      <alignment vertical="center"/>
    </xf>
    <xf numFmtId="0" fontId="43" fillId="3" borderId="13" xfId="0" applyFont="1" applyFill="1" applyBorder="1">
      <alignment vertical="center"/>
    </xf>
    <xf numFmtId="0" fontId="43" fillId="3" borderId="20" xfId="0" applyFont="1" applyFill="1" applyBorder="1">
      <alignment vertical="center"/>
    </xf>
    <xf numFmtId="0" fontId="43" fillId="3" borderId="21" xfId="0" applyFont="1" applyFill="1" applyBorder="1">
      <alignment vertical="center"/>
    </xf>
    <xf numFmtId="0" fontId="13" fillId="3" borderId="5"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9" xfId="0" applyFont="1" applyFill="1" applyBorder="1" applyAlignment="1">
      <alignment horizontal="left" vertical="center"/>
    </xf>
    <xf numFmtId="0" fontId="5" fillId="3" borderId="12" xfId="0" applyFont="1" applyFill="1" applyBorder="1" applyAlignment="1">
      <alignment horizontal="left" vertical="center"/>
    </xf>
    <xf numFmtId="0" fontId="19" fillId="3" borderId="1" xfId="0" applyFont="1" applyFill="1" applyBorder="1" applyAlignment="1">
      <alignment horizontal="left" vertical="center"/>
    </xf>
    <xf numFmtId="0" fontId="13" fillId="3" borderId="3" xfId="0" applyFont="1" applyFill="1" applyBorder="1" applyAlignment="1">
      <alignment horizontal="left" vertical="center" wrapText="1"/>
    </xf>
    <xf numFmtId="0" fontId="13" fillId="3" borderId="3" xfId="0" applyFont="1" applyFill="1" applyBorder="1" applyAlignment="1">
      <alignment horizontal="left" vertical="center"/>
    </xf>
    <xf numFmtId="0" fontId="34" fillId="3" borderId="1" xfId="0" applyFont="1" applyFill="1" applyBorder="1" applyAlignment="1">
      <alignment horizontal="left" vertical="center"/>
    </xf>
    <xf numFmtId="0" fontId="13" fillId="3" borderId="1" xfId="0" applyFont="1" applyFill="1" applyBorder="1" applyAlignment="1">
      <alignment horizontal="left" vertical="center"/>
    </xf>
    <xf numFmtId="0" fontId="13" fillId="3" borderId="17" xfId="0" applyFont="1" applyFill="1" applyBorder="1" applyAlignment="1">
      <alignment horizontal="left" vertical="center"/>
    </xf>
    <xf numFmtId="0" fontId="9" fillId="3" borderId="3" xfId="0" applyFont="1" applyFill="1" applyBorder="1" applyAlignment="1">
      <alignment horizontal="left" vertical="center" wrapText="1"/>
    </xf>
    <xf numFmtId="0" fontId="19" fillId="3" borderId="26" xfId="0" applyFont="1" applyFill="1" applyBorder="1" applyAlignment="1">
      <alignment horizontal="center" vertical="center" wrapText="1"/>
    </xf>
    <xf numFmtId="0" fontId="19" fillId="3" borderId="15" xfId="0" applyFont="1" applyFill="1" applyBorder="1" applyAlignment="1">
      <alignment horizontal="center" vertical="center" wrapText="1"/>
    </xf>
    <xf numFmtId="0" fontId="19" fillId="3" borderId="19" xfId="0" applyFont="1" applyFill="1" applyBorder="1" applyAlignment="1">
      <alignment horizontal="center" vertical="center" wrapText="1"/>
    </xf>
    <xf numFmtId="0" fontId="5" fillId="3" borderId="3" xfId="0" applyFont="1" applyFill="1" applyBorder="1" applyAlignment="1">
      <alignment horizontal="left" vertical="center"/>
    </xf>
    <xf numFmtId="0" fontId="19" fillId="3" borderId="17" xfId="0" applyFont="1" applyFill="1" applyBorder="1" applyAlignment="1">
      <alignment horizontal="left" vertical="center"/>
    </xf>
    <xf numFmtId="0" fontId="44" fillId="3" borderId="3" xfId="0" applyFont="1" applyFill="1" applyBorder="1" applyAlignment="1">
      <alignment horizontal="left" vertical="center" wrapText="1"/>
    </xf>
    <xf numFmtId="0" fontId="44" fillId="3" borderId="18" xfId="0" applyFont="1" applyFill="1" applyBorder="1" applyAlignment="1">
      <alignment horizontal="left" vertical="center" wrapText="1"/>
    </xf>
    <xf numFmtId="0" fontId="5" fillId="3" borderId="26" xfId="0" applyFont="1" applyFill="1" applyBorder="1" applyAlignment="1">
      <alignment horizontal="center" vertical="center" wrapText="1"/>
    </xf>
    <xf numFmtId="0" fontId="5" fillId="3" borderId="22" xfId="0" applyFont="1" applyFill="1" applyBorder="1" applyAlignment="1">
      <alignment horizontal="left" vertical="center"/>
    </xf>
    <xf numFmtId="0" fontId="43" fillId="3" borderId="3" xfId="0" applyFont="1" applyFill="1" applyBorder="1" applyAlignment="1">
      <alignment horizontal="left" vertical="center" wrapText="1"/>
    </xf>
    <xf numFmtId="0" fontId="43" fillId="3" borderId="18" xfId="0" applyFont="1" applyFill="1" applyBorder="1" applyAlignment="1">
      <alignment horizontal="left" vertical="center" wrapText="1"/>
    </xf>
    <xf numFmtId="0" fontId="19" fillId="3"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4" fillId="3" borderId="17" xfId="0" applyFont="1" applyFill="1" applyBorder="1" applyAlignment="1">
      <alignment horizontal="left" vertical="center" wrapText="1"/>
    </xf>
    <xf numFmtId="0" fontId="47" fillId="3" borderId="3" xfId="0" applyFont="1" applyFill="1" applyBorder="1" applyAlignment="1">
      <alignment horizontal="left" vertical="center" wrapText="1"/>
    </xf>
    <xf numFmtId="0" fontId="47" fillId="3" borderId="18" xfId="0" applyFont="1" applyFill="1" applyBorder="1" applyAlignment="1">
      <alignment horizontal="left" vertical="center" wrapText="1"/>
    </xf>
    <xf numFmtId="0" fontId="19" fillId="3" borderId="22" xfId="0" applyFont="1" applyFill="1" applyBorder="1" applyAlignment="1">
      <alignment horizontal="left" vertical="center" wrapText="1"/>
    </xf>
    <xf numFmtId="0" fontId="47" fillId="3" borderId="19" xfId="0" applyFont="1" applyFill="1" applyBorder="1" applyAlignment="1">
      <alignment horizontal="left"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9" fillId="3" borderId="2"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43" fillId="3" borderId="1" xfId="0" applyFont="1" applyFill="1" applyBorder="1" applyAlignment="1">
      <alignment horizontal="left" vertical="center" wrapText="1"/>
    </xf>
    <xf numFmtId="0" fontId="24" fillId="3" borderId="26" xfId="0" applyFont="1" applyFill="1" applyBorder="1" applyAlignment="1">
      <alignment horizontal="center" vertical="center" wrapText="1"/>
    </xf>
    <xf numFmtId="0" fontId="24" fillId="3" borderId="15" xfId="0" applyFont="1" applyFill="1" applyBorder="1" applyAlignment="1">
      <alignment horizontal="center" vertical="center" wrapText="1"/>
    </xf>
    <xf numFmtId="0" fontId="24" fillId="3" borderId="19"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5" fillId="3" borderId="17" xfId="0" applyFont="1" applyFill="1" applyBorder="1" applyAlignment="1">
      <alignment horizontal="left"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11"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2" xfId="0" applyFont="1" applyFill="1" applyBorder="1" applyAlignment="1">
      <alignment horizontal="center" vertical="center"/>
    </xf>
    <xf numFmtId="0" fontId="5" fillId="3" borderId="3" xfId="0" applyFont="1" applyFill="1" applyBorder="1" applyAlignment="1">
      <alignment horizontal="center" vertical="center" wrapText="1"/>
    </xf>
    <xf numFmtId="0" fontId="19" fillId="3" borderId="24" xfId="0" applyFont="1" applyFill="1" applyBorder="1" applyAlignment="1">
      <alignment horizontal="left" vertical="center" wrapText="1"/>
    </xf>
    <xf numFmtId="0" fontId="19" fillId="3" borderId="25" xfId="0" applyFont="1" applyFill="1" applyBorder="1" applyAlignment="1">
      <alignment horizontal="left" vertical="center" wrapText="1"/>
    </xf>
    <xf numFmtId="0" fontId="19" fillId="3" borderId="8"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20" xfId="0" applyFont="1" applyFill="1" applyBorder="1" applyAlignment="1">
      <alignment horizontal="left" vertical="center" wrapText="1"/>
    </xf>
    <xf numFmtId="0" fontId="19" fillId="3" borderId="23" xfId="0" applyFont="1" applyFill="1" applyBorder="1" applyAlignment="1">
      <alignment horizontal="left" vertical="center" wrapText="1"/>
    </xf>
    <xf numFmtId="0" fontId="5" fillId="3" borderId="26"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19" xfId="0" applyFont="1" applyFill="1" applyBorder="1" applyAlignment="1">
      <alignment horizontal="left" vertical="center" wrapText="1"/>
    </xf>
    <xf numFmtId="0" fontId="5" fillId="3" borderId="14" xfId="0" applyFont="1" applyFill="1" applyBorder="1" applyAlignment="1">
      <alignment horizontal="left" vertical="center"/>
    </xf>
    <xf numFmtId="0" fontId="12" fillId="2" borderId="1" xfId="0" applyFont="1" applyFill="1" applyBorder="1" applyAlignment="1">
      <alignment horizontal="center" vertical="center" wrapText="1"/>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9" fillId="3" borderId="7" xfId="0" applyFont="1" applyFill="1" applyBorder="1" applyAlignment="1">
      <alignment horizontal="left" vertical="center" wrapText="1"/>
    </xf>
    <xf numFmtId="0" fontId="19" fillId="3" borderId="10" xfId="0" applyFont="1" applyFill="1" applyBorder="1" applyAlignment="1">
      <alignment horizontal="left" vertical="center" wrapText="1"/>
    </xf>
    <xf numFmtId="0" fontId="19" fillId="3" borderId="11" xfId="0" applyFont="1" applyFill="1" applyBorder="1" applyAlignment="1">
      <alignment horizontal="left" vertical="center" wrapText="1"/>
    </xf>
    <xf numFmtId="0" fontId="19" fillId="3" borderId="21" xfId="0" applyFont="1" applyFill="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48" fillId="0" borderId="4" xfId="0" applyFont="1" applyBorder="1" applyAlignment="1">
      <alignment horizontal="left" vertical="center" wrapText="1"/>
    </xf>
    <xf numFmtId="0" fontId="48" fillId="0" borderId="5" xfId="0" applyFont="1" applyBorder="1" applyAlignment="1">
      <alignment horizontal="left" vertical="center" wrapText="1"/>
    </xf>
    <xf numFmtId="0" fontId="13" fillId="3" borderId="6" xfId="0" applyFont="1" applyFill="1" applyBorder="1" applyAlignment="1">
      <alignment horizontal="left" vertical="center"/>
    </xf>
    <xf numFmtId="0" fontId="13" fillId="3" borderId="5" xfId="0" applyFont="1" applyFill="1" applyBorder="1" applyAlignment="1">
      <alignment horizontal="left" vertical="center"/>
    </xf>
    <xf numFmtId="0" fontId="34" fillId="0" borderId="4" xfId="0" applyFont="1" applyBorder="1" applyAlignment="1">
      <alignment horizontal="left" vertical="center" wrapText="1"/>
    </xf>
    <xf numFmtId="0" fontId="34" fillId="0" borderId="5" xfId="0" applyFont="1" applyBorder="1" applyAlignment="1">
      <alignment horizontal="left" vertical="center" wrapText="1"/>
    </xf>
    <xf numFmtId="0" fontId="19" fillId="0" borderId="4" xfId="0" applyFont="1" applyBorder="1" applyAlignment="1">
      <alignment horizontal="left" vertical="center" wrapText="1"/>
    </xf>
    <xf numFmtId="0" fontId="19" fillId="0" borderId="5" xfId="0" applyFont="1" applyBorder="1" applyAlignment="1">
      <alignment horizontal="left" vertical="center" wrapText="1"/>
    </xf>
    <xf numFmtId="0" fontId="48" fillId="3" borderId="4" xfId="0" applyFont="1" applyFill="1" applyBorder="1" applyAlignment="1">
      <alignment horizontal="left" vertical="center" wrapText="1"/>
    </xf>
    <xf numFmtId="0" fontId="48" fillId="3" borderId="5" xfId="0" applyFont="1" applyFill="1" applyBorder="1" applyAlignment="1">
      <alignment horizontal="left" vertical="center" wrapText="1"/>
    </xf>
    <xf numFmtId="0" fontId="13" fillId="3" borderId="4" xfId="0" applyFont="1" applyFill="1" applyBorder="1" applyAlignment="1">
      <alignment horizontal="left" vertical="center"/>
    </xf>
    <xf numFmtId="0" fontId="24" fillId="3" borderId="4" xfId="0" applyFont="1" applyFill="1" applyBorder="1" applyAlignment="1">
      <alignment horizontal="left" vertical="center" wrapText="1"/>
    </xf>
    <xf numFmtId="0" fontId="24" fillId="3" borderId="5"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5" xfId="0" applyFont="1" applyFill="1" applyBorder="1" applyAlignment="1">
      <alignment horizontal="left" vertical="center" wrapText="1"/>
    </xf>
    <xf numFmtId="0" fontId="9" fillId="3" borderId="1" xfId="0" applyFont="1" applyFill="1" applyBorder="1">
      <alignment vertical="center"/>
    </xf>
    <xf numFmtId="0" fontId="5" fillId="3" borderId="1" xfId="0" applyFont="1" applyFill="1" applyBorder="1" applyAlignment="1">
      <alignment horizontal="left" vertical="top" wrapText="1"/>
    </xf>
    <xf numFmtId="0" fontId="19" fillId="3" borderId="7" xfId="0" applyFont="1" applyFill="1" applyBorder="1" applyAlignment="1">
      <alignment vertical="center" wrapText="1"/>
    </xf>
    <xf numFmtId="0" fontId="19" fillId="3" borderId="11" xfId="0" applyFont="1" applyFill="1" applyBorder="1" applyAlignment="1">
      <alignment vertical="center" wrapText="1"/>
    </xf>
    <xf numFmtId="0" fontId="19" fillId="3" borderId="9" xfId="0" applyFont="1" applyFill="1" applyBorder="1" applyAlignment="1">
      <alignment vertical="center" wrapText="1"/>
    </xf>
    <xf numFmtId="0" fontId="19" fillId="3" borderId="12" xfId="0" applyFont="1" applyFill="1" applyBorder="1" applyAlignment="1">
      <alignment vertical="center" wrapText="1"/>
    </xf>
    <xf numFmtId="0" fontId="13" fillId="3" borderId="2"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5" fillId="3" borderId="7"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0" xfId="0" applyFont="1" applyFill="1" applyAlignment="1">
      <alignment horizontal="left" vertical="center" wrapText="1"/>
    </xf>
    <xf numFmtId="0" fontId="5" fillId="3" borderId="13"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14"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5" fillId="3" borderId="7" xfId="0" applyFont="1" applyFill="1" applyBorder="1" applyAlignment="1">
      <alignment vertical="center" wrapText="1"/>
    </xf>
    <xf numFmtId="0" fontId="5" fillId="3" borderId="10" xfId="0" applyFont="1" applyFill="1" applyBorder="1" applyAlignment="1">
      <alignment vertical="center" wrapText="1"/>
    </xf>
    <xf numFmtId="0" fontId="5" fillId="3" borderId="11" xfId="0" applyFont="1" applyFill="1" applyBorder="1" applyAlignment="1">
      <alignment vertical="center" wrapText="1"/>
    </xf>
    <xf numFmtId="0" fontId="5" fillId="3" borderId="8" xfId="0" applyFont="1" applyFill="1" applyBorder="1" applyAlignment="1">
      <alignment vertical="center" wrapText="1"/>
    </xf>
    <xf numFmtId="0" fontId="5" fillId="3" borderId="0" xfId="0" applyFont="1" applyFill="1" applyAlignment="1">
      <alignment vertical="center" wrapText="1"/>
    </xf>
    <xf numFmtId="0" fontId="5" fillId="3" borderId="13" xfId="0" applyFont="1" applyFill="1" applyBorder="1" applyAlignment="1">
      <alignment vertical="center" wrapText="1"/>
    </xf>
    <xf numFmtId="0" fontId="5" fillId="3" borderId="9" xfId="0" applyFont="1" applyFill="1" applyBorder="1" applyAlignment="1">
      <alignment vertical="center" wrapText="1"/>
    </xf>
    <xf numFmtId="0" fontId="5" fillId="3" borderId="14" xfId="0" applyFont="1" applyFill="1" applyBorder="1" applyAlignment="1">
      <alignment vertical="center" wrapText="1"/>
    </xf>
    <xf numFmtId="0" fontId="5" fillId="3" borderId="12" xfId="0" applyFont="1" applyFill="1" applyBorder="1" applyAlignment="1">
      <alignment vertical="center" wrapText="1"/>
    </xf>
    <xf numFmtId="0" fontId="5" fillId="3" borderId="4" xfId="0" applyFont="1" applyFill="1" applyBorder="1" applyAlignment="1">
      <alignment vertical="center" wrapText="1"/>
    </xf>
    <xf numFmtId="0" fontId="5" fillId="3" borderId="6" xfId="0" applyFont="1" applyFill="1" applyBorder="1" applyAlignment="1">
      <alignment vertical="center" wrapText="1"/>
    </xf>
    <xf numFmtId="0" fontId="5" fillId="3" borderId="5" xfId="0" applyFont="1" applyFill="1" applyBorder="1" applyAlignment="1">
      <alignment vertical="center" wrapText="1"/>
    </xf>
    <xf numFmtId="0" fontId="24" fillId="3" borderId="7" xfId="0" applyFont="1" applyFill="1" applyBorder="1" applyAlignment="1">
      <alignment horizontal="center" vertical="center" wrapText="1"/>
    </xf>
    <xf numFmtId="0" fontId="24" fillId="3" borderId="8" xfId="0" applyFont="1" applyFill="1" applyBorder="1" applyAlignment="1">
      <alignment horizontal="center" vertical="center" wrapText="1"/>
    </xf>
    <xf numFmtId="0" fontId="24" fillId="3" borderId="9" xfId="0" applyFont="1" applyFill="1" applyBorder="1" applyAlignment="1">
      <alignment horizontal="center" vertical="center" wrapText="1"/>
    </xf>
    <xf numFmtId="0" fontId="5" fillId="3" borderId="7" xfId="0" applyFont="1" applyFill="1" applyBorder="1" applyAlignment="1">
      <alignment horizontal="left" vertical="center"/>
    </xf>
    <xf numFmtId="0" fontId="5" fillId="3" borderId="11" xfId="0" applyFont="1" applyFill="1" applyBorder="1" applyAlignment="1">
      <alignment horizontal="left" vertical="center"/>
    </xf>
    <xf numFmtId="0" fontId="24" fillId="3" borderId="2"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35" fillId="3" borderId="2" xfId="0" applyFont="1" applyFill="1" applyBorder="1" applyAlignment="1">
      <alignment horizontal="center" vertical="center" wrapText="1"/>
    </xf>
    <xf numFmtId="0" fontId="35" fillId="3" borderId="3"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3" fillId="3" borderId="4" xfId="0" applyFont="1" applyFill="1" applyBorder="1" applyAlignment="1">
      <alignment horizontal="center" vertical="center"/>
    </xf>
    <xf numFmtId="0" fontId="13" fillId="3" borderId="5" xfId="0" applyFont="1" applyFill="1" applyBorder="1" applyAlignment="1">
      <alignment horizontal="center" vertical="center"/>
    </xf>
    <xf numFmtId="0" fontId="12" fillId="2" borderId="11"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9" fillId="3" borderId="1" xfId="0" applyFont="1" applyFill="1" applyBorder="1" applyAlignment="1">
      <alignment vertical="center" wrapText="1"/>
    </xf>
    <xf numFmtId="0" fontId="12" fillId="2" borderId="1" xfId="0" applyFont="1" applyFill="1" applyBorder="1" applyAlignment="1">
      <alignment horizontal="left" vertical="center"/>
    </xf>
    <xf numFmtId="0" fontId="35" fillId="3" borderId="15" xfId="0" applyFont="1" applyFill="1" applyBorder="1" applyAlignment="1">
      <alignment horizontal="center" vertical="center" wrapText="1"/>
    </xf>
    <xf numFmtId="0" fontId="24" fillId="3" borderId="1" xfId="0" applyFont="1" applyFill="1" applyBorder="1" applyAlignment="1">
      <alignment horizontal="left" vertical="center"/>
    </xf>
    <xf numFmtId="0" fontId="5" fillId="3" borderId="2" xfId="0" applyFont="1" applyFill="1" applyBorder="1" applyAlignment="1">
      <alignment horizontal="left" vertical="center"/>
    </xf>
    <xf numFmtId="0" fontId="5" fillId="3" borderId="15" xfId="0" applyFont="1" applyFill="1" applyBorder="1" applyAlignment="1">
      <alignment horizontal="left" vertical="center"/>
    </xf>
    <xf numFmtId="0" fontId="34" fillId="3" borderId="7" xfId="0" applyFont="1" applyFill="1" applyBorder="1" applyAlignment="1">
      <alignment horizontal="center" vertical="center" wrapText="1"/>
    </xf>
    <xf numFmtId="0" fontId="34" fillId="3" borderId="8" xfId="0" applyFont="1" applyFill="1" applyBorder="1" applyAlignment="1">
      <alignment horizontal="center" vertical="center" wrapText="1"/>
    </xf>
    <xf numFmtId="0" fontId="34" fillId="3" borderId="9" xfId="0" applyFont="1" applyFill="1" applyBorder="1" applyAlignment="1">
      <alignment horizontal="center" vertical="center" wrapText="1"/>
    </xf>
    <xf numFmtId="0" fontId="13" fillId="3" borderId="4" xfId="0" applyFont="1" applyFill="1" applyBorder="1">
      <alignment vertical="center"/>
    </xf>
    <xf numFmtId="0" fontId="13" fillId="3" borderId="5" xfId="0" applyFont="1" applyFill="1" applyBorder="1">
      <alignment vertical="center"/>
    </xf>
    <xf numFmtId="0" fontId="12" fillId="2" borderId="4" xfId="0" applyFont="1" applyFill="1" applyBorder="1">
      <alignment vertical="center"/>
    </xf>
    <xf numFmtId="0" fontId="12" fillId="2" borderId="6" xfId="0" applyFont="1" applyFill="1" applyBorder="1">
      <alignment vertical="center"/>
    </xf>
    <xf numFmtId="0" fontId="12" fillId="2" borderId="5" xfId="0" applyFont="1" applyFill="1" applyBorder="1">
      <alignment vertical="center"/>
    </xf>
    <xf numFmtId="0" fontId="35" fillId="3" borderId="1" xfId="0" applyFont="1" applyFill="1" applyBorder="1" applyAlignment="1">
      <alignment horizontal="left" vertical="center" wrapText="1"/>
    </xf>
    <xf numFmtId="0" fontId="24" fillId="3" borderId="7" xfId="0" applyFont="1" applyFill="1" applyBorder="1" applyAlignment="1">
      <alignment horizontal="left" vertical="center" wrapText="1"/>
    </xf>
    <xf numFmtId="0" fontId="24" fillId="3" borderId="10" xfId="0" applyFont="1" applyFill="1" applyBorder="1" applyAlignment="1">
      <alignment horizontal="left" vertical="center"/>
    </xf>
    <xf numFmtId="0" fontId="24" fillId="3" borderId="8" xfId="0" applyFont="1" applyFill="1" applyBorder="1" applyAlignment="1">
      <alignment horizontal="left" vertical="center"/>
    </xf>
    <xf numFmtId="0" fontId="24" fillId="3" borderId="0" xfId="0" applyFont="1" applyFill="1" applyAlignment="1">
      <alignment horizontal="left" vertical="center"/>
    </xf>
    <xf numFmtId="0" fontId="24" fillId="3" borderId="9" xfId="0" applyFont="1" applyFill="1" applyBorder="1" applyAlignment="1">
      <alignment horizontal="left" vertical="center"/>
    </xf>
    <xf numFmtId="0" fontId="24" fillId="3" borderId="14" xfId="0" applyFont="1" applyFill="1" applyBorder="1" applyAlignment="1">
      <alignment horizontal="left" vertical="center"/>
    </xf>
    <xf numFmtId="0" fontId="13" fillId="3" borderId="11" xfId="0" applyFont="1" applyFill="1" applyBorder="1" applyAlignment="1">
      <alignment horizontal="left" vertical="center" wrapText="1"/>
    </xf>
    <xf numFmtId="0" fontId="13" fillId="3" borderId="8" xfId="0" applyFont="1" applyFill="1" applyBorder="1" applyAlignment="1">
      <alignment horizontal="left" vertical="center" wrapText="1"/>
    </xf>
    <xf numFmtId="0" fontId="13" fillId="3" borderId="13" xfId="0" applyFont="1" applyFill="1" applyBorder="1" applyAlignment="1">
      <alignment horizontal="left" vertical="center" wrapText="1"/>
    </xf>
    <xf numFmtId="0" fontId="13" fillId="3" borderId="12" xfId="0" applyFont="1" applyFill="1" applyBorder="1" applyAlignment="1">
      <alignment horizontal="left" vertical="center" wrapText="1"/>
    </xf>
    <xf numFmtId="0" fontId="34" fillId="3" borderId="7" xfId="0" applyFont="1" applyFill="1" applyBorder="1" applyAlignment="1">
      <alignment horizontal="center" vertical="center"/>
    </xf>
    <xf numFmtId="0" fontId="34" fillId="3" borderId="8" xfId="0" applyFont="1" applyFill="1" applyBorder="1" applyAlignment="1">
      <alignment horizontal="center" vertical="center"/>
    </xf>
    <xf numFmtId="0" fontId="34" fillId="3" borderId="9" xfId="0" applyFont="1" applyFill="1" applyBorder="1" applyAlignment="1">
      <alignment horizontal="center" vertical="center"/>
    </xf>
    <xf numFmtId="0" fontId="34" fillId="3" borderId="4" xfId="0" applyFont="1" applyFill="1" applyBorder="1" applyAlignment="1">
      <alignment vertical="center" wrapText="1"/>
    </xf>
    <xf numFmtId="0" fontId="34" fillId="3" borderId="6" xfId="0" applyFont="1" applyFill="1" applyBorder="1" applyAlignment="1">
      <alignment vertical="center" wrapText="1"/>
    </xf>
    <xf numFmtId="0" fontId="34" fillId="3" borderId="5" xfId="0" applyFont="1" applyFill="1" applyBorder="1" applyAlignment="1">
      <alignment vertical="center" wrapText="1"/>
    </xf>
    <xf numFmtId="0" fontId="17" fillId="3" borderId="1" xfId="0" applyFont="1" applyFill="1" applyBorder="1" applyAlignment="1">
      <alignment horizontal="left" vertical="center" wrapText="1"/>
    </xf>
    <xf numFmtId="0" fontId="34" fillId="3" borderId="2" xfId="0" applyFont="1" applyFill="1" applyBorder="1" applyAlignment="1">
      <alignment horizontal="center" vertical="center" wrapText="1"/>
    </xf>
    <xf numFmtId="0" fontId="34" fillId="3" borderId="3" xfId="0" applyFont="1" applyFill="1" applyBorder="1" applyAlignment="1">
      <alignment horizontal="center" vertical="center" wrapText="1"/>
    </xf>
    <xf numFmtId="0" fontId="12" fillId="2" borderId="8" xfId="0" applyFont="1" applyFill="1" applyBorder="1" applyAlignment="1">
      <alignment horizontal="center" vertical="center"/>
    </xf>
    <xf numFmtId="0" fontId="12" fillId="2" borderId="0" xfId="0" applyFont="1" applyFill="1" applyAlignment="1">
      <alignment horizontal="center" vertical="center"/>
    </xf>
    <xf numFmtId="0" fontId="5" fillId="3" borderId="1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horizontal="left" vertical="center"/>
    </xf>
    <xf numFmtId="0" fontId="19" fillId="3" borderId="10" xfId="0" applyFont="1" applyFill="1" applyBorder="1" applyAlignment="1">
      <alignment horizontal="left" vertical="center"/>
    </xf>
    <xf numFmtId="0" fontId="19" fillId="3" borderId="8" xfId="0" applyFont="1" applyFill="1" applyBorder="1" applyAlignment="1">
      <alignment horizontal="left" vertical="center"/>
    </xf>
    <xf numFmtId="0" fontId="19" fillId="3" borderId="0" xfId="0" applyFont="1" applyFill="1" applyAlignment="1">
      <alignment horizontal="left" vertical="center"/>
    </xf>
    <xf numFmtId="0" fontId="19" fillId="3" borderId="9" xfId="0" applyFont="1" applyFill="1" applyBorder="1" applyAlignment="1">
      <alignment horizontal="left" vertical="center"/>
    </xf>
    <xf numFmtId="0" fontId="19" fillId="3" borderId="14" xfId="0" applyFont="1" applyFill="1" applyBorder="1" applyAlignment="1">
      <alignment horizontal="left" vertical="center"/>
    </xf>
    <xf numFmtId="0" fontId="12" fillId="2" borderId="6" xfId="0" applyFont="1" applyFill="1" applyBorder="1" applyAlignment="1">
      <alignment horizontal="center" vertical="center"/>
    </xf>
    <xf numFmtId="0" fontId="17" fillId="3" borderId="4" xfId="0" applyFont="1" applyFill="1" applyBorder="1" applyAlignment="1">
      <alignment vertical="center" wrapText="1"/>
    </xf>
    <xf numFmtId="0" fontId="17" fillId="3" borderId="6" xfId="0" applyFont="1" applyFill="1" applyBorder="1" applyAlignment="1">
      <alignment vertical="center" wrapText="1"/>
    </xf>
    <xf numFmtId="0" fontId="17" fillId="3" borderId="5" xfId="0" applyFont="1" applyFill="1" applyBorder="1" applyAlignment="1">
      <alignment vertical="center" wrapText="1"/>
    </xf>
    <xf numFmtId="187" fontId="34" fillId="3" borderId="2" xfId="0" applyNumberFormat="1" applyFont="1" applyFill="1" applyBorder="1" applyAlignment="1">
      <alignment horizontal="center" vertical="center" wrapText="1"/>
    </xf>
    <xf numFmtId="187" fontId="34" fillId="3" borderId="3" xfId="0" applyNumberFormat="1" applyFont="1" applyFill="1" applyBorder="1" applyAlignment="1">
      <alignment horizontal="center" vertical="center" wrapText="1"/>
    </xf>
    <xf numFmtId="0" fontId="34" fillId="3" borderId="2" xfId="0" applyFont="1" applyFill="1" applyBorder="1" applyAlignment="1">
      <alignment horizontal="center" vertical="center"/>
    </xf>
    <xf numFmtId="0" fontId="34" fillId="3" borderId="15" xfId="0" applyFont="1" applyFill="1" applyBorder="1" applyAlignment="1">
      <alignment horizontal="center" vertical="center"/>
    </xf>
    <xf numFmtId="0" fontId="34" fillId="3" borderId="3" xfId="0" applyFont="1" applyFill="1" applyBorder="1" applyAlignment="1">
      <alignment horizontal="center" vertical="center"/>
    </xf>
    <xf numFmtId="0" fontId="24" fillId="3" borderId="1" xfId="0" applyFont="1" applyFill="1" applyBorder="1" applyAlignment="1">
      <alignment horizontal="center" vertical="center" wrapText="1"/>
    </xf>
    <xf numFmtId="0" fontId="13" fillId="3" borderId="1" xfId="0" applyFont="1" applyFill="1" applyBorder="1" applyAlignment="1">
      <alignment vertical="center" wrapText="1"/>
    </xf>
    <xf numFmtId="0" fontId="5" fillId="3" borderId="13" xfId="0" applyFont="1" applyFill="1" applyBorder="1" applyAlignment="1">
      <alignment horizontal="left" vertical="center"/>
    </xf>
    <xf numFmtId="0" fontId="19" fillId="3" borderId="7" xfId="0" applyFont="1" applyFill="1" applyBorder="1" applyAlignment="1">
      <alignment horizontal="left" vertical="center"/>
    </xf>
    <xf numFmtId="0" fontId="19" fillId="3" borderId="11" xfId="0" applyFont="1" applyFill="1" applyBorder="1" applyAlignment="1">
      <alignment horizontal="left" vertical="center"/>
    </xf>
    <xf numFmtId="0" fontId="19" fillId="3" borderId="13" xfId="0" applyFont="1" applyFill="1" applyBorder="1" applyAlignment="1">
      <alignment horizontal="left" vertical="center"/>
    </xf>
    <xf numFmtId="0" fontId="19" fillId="3" borderId="12" xfId="0" applyFont="1" applyFill="1" applyBorder="1" applyAlignment="1">
      <alignment horizontal="left" vertical="center"/>
    </xf>
    <xf numFmtId="0" fontId="13" fillId="3" borderId="4" xfId="0" applyFont="1" applyFill="1" applyBorder="1" applyAlignment="1">
      <alignment vertical="center" wrapText="1"/>
    </xf>
    <xf numFmtId="0" fontId="13" fillId="3" borderId="5" xfId="0" applyFont="1" applyFill="1" applyBorder="1" applyAlignment="1">
      <alignment vertical="center" wrapText="1"/>
    </xf>
    <xf numFmtId="0" fontId="34" fillId="3" borderId="7" xfId="0" applyFont="1" applyFill="1" applyBorder="1" applyAlignment="1">
      <alignment vertical="center" wrapText="1"/>
    </xf>
    <xf numFmtId="0" fontId="34" fillId="3" borderId="10" xfId="0" applyFont="1" applyFill="1" applyBorder="1" applyAlignment="1">
      <alignment vertical="center" wrapText="1"/>
    </xf>
    <xf numFmtId="0" fontId="34" fillId="3" borderId="8" xfId="0" applyFont="1" applyFill="1" applyBorder="1" applyAlignment="1">
      <alignment vertical="center" wrapText="1"/>
    </xf>
    <xf numFmtId="0" fontId="34" fillId="3" borderId="0" xfId="0" applyFont="1" applyFill="1" applyAlignment="1">
      <alignment vertical="center" wrapText="1"/>
    </xf>
    <xf numFmtId="0" fontId="34" fillId="3" borderId="9" xfId="0" applyFont="1" applyFill="1" applyBorder="1" applyAlignment="1">
      <alignment vertical="center" wrapText="1"/>
    </xf>
    <xf numFmtId="0" fontId="34" fillId="3" borderId="14" xfId="0" applyFont="1" applyFill="1" applyBorder="1" applyAlignment="1">
      <alignment vertical="center" wrapText="1"/>
    </xf>
    <xf numFmtId="0" fontId="34" fillId="3" borderId="10" xfId="0" applyFont="1" applyFill="1" applyBorder="1">
      <alignment vertical="center"/>
    </xf>
    <xf numFmtId="0" fontId="34" fillId="3" borderId="8" xfId="0" applyFont="1" applyFill="1" applyBorder="1">
      <alignment vertical="center"/>
    </xf>
    <xf numFmtId="0" fontId="34" fillId="3" borderId="0" xfId="0" applyFont="1" applyFill="1">
      <alignment vertical="center"/>
    </xf>
    <xf numFmtId="0" fontId="34" fillId="3" borderId="9" xfId="0" applyFont="1" applyFill="1" applyBorder="1">
      <alignment vertical="center"/>
    </xf>
    <xf numFmtId="0" fontId="34" fillId="3" borderId="14" xfId="0" applyFont="1" applyFill="1" applyBorder="1">
      <alignment vertical="center"/>
    </xf>
    <xf numFmtId="0" fontId="13" fillId="3" borderId="7" xfId="0" applyFont="1" applyFill="1" applyBorder="1" applyAlignment="1">
      <alignment vertical="center" wrapText="1"/>
    </xf>
    <xf numFmtId="0" fontId="13" fillId="3" borderId="10" xfId="0" applyFont="1" applyFill="1" applyBorder="1" applyAlignment="1">
      <alignment vertical="center" wrapText="1"/>
    </xf>
    <xf numFmtId="0" fontId="13" fillId="3" borderId="8" xfId="0" applyFont="1" applyFill="1" applyBorder="1" applyAlignment="1">
      <alignment vertical="center" wrapText="1"/>
    </xf>
    <xf numFmtId="0" fontId="13" fillId="3" borderId="0" xfId="0" applyFont="1" applyFill="1" applyAlignment="1">
      <alignment vertical="center" wrapText="1"/>
    </xf>
    <xf numFmtId="0" fontId="13" fillId="3" borderId="9" xfId="0" applyFont="1" applyFill="1" applyBorder="1" applyAlignment="1">
      <alignment vertical="center" wrapText="1"/>
    </xf>
    <xf numFmtId="0" fontId="13" fillId="3" borderId="14" xfId="0" applyFont="1" applyFill="1" applyBorder="1" applyAlignment="1">
      <alignment vertical="center" wrapText="1"/>
    </xf>
    <xf numFmtId="0" fontId="19" fillId="3" borderId="2" xfId="0" applyFont="1" applyFill="1" applyBorder="1" applyAlignment="1">
      <alignment horizontal="center" vertical="center"/>
    </xf>
    <xf numFmtId="0" fontId="19" fillId="3" borderId="15" xfId="0" applyFont="1" applyFill="1" applyBorder="1" applyAlignment="1">
      <alignment horizontal="center" vertical="center"/>
    </xf>
    <xf numFmtId="0" fontId="19" fillId="3" borderId="3" xfId="0" applyFont="1" applyFill="1" applyBorder="1" applyAlignment="1">
      <alignment horizontal="center" vertical="center"/>
    </xf>
    <xf numFmtId="3" fontId="24" fillId="3" borderId="2" xfId="0" applyNumberFormat="1" applyFont="1" applyFill="1" applyBorder="1" applyAlignment="1">
      <alignment horizontal="center" vertical="center"/>
    </xf>
    <xf numFmtId="3" fontId="24" fillId="3" borderId="15" xfId="0" applyNumberFormat="1" applyFont="1" applyFill="1" applyBorder="1" applyAlignment="1">
      <alignment horizontal="center" vertical="center"/>
    </xf>
    <xf numFmtId="3" fontId="24" fillId="3" borderId="3" xfId="0" applyNumberFormat="1" applyFont="1" applyFill="1" applyBorder="1" applyAlignment="1">
      <alignment horizontal="center" vertical="center"/>
    </xf>
    <xf numFmtId="0" fontId="19" fillId="3" borderId="7" xfId="0" applyFont="1" applyFill="1" applyBorder="1" applyAlignment="1">
      <alignment horizontal="left" vertical="center" wrapText="1" shrinkToFit="1"/>
    </xf>
    <xf numFmtId="0" fontId="19" fillId="3" borderId="10" xfId="0" applyFont="1" applyFill="1" applyBorder="1" applyAlignment="1">
      <alignment horizontal="left" vertical="center" wrapText="1" shrinkToFit="1"/>
    </xf>
    <xf numFmtId="0" fontId="19" fillId="3" borderId="8" xfId="0" applyFont="1" applyFill="1" applyBorder="1" applyAlignment="1">
      <alignment horizontal="left" vertical="center" wrapText="1" shrinkToFit="1"/>
    </xf>
    <xf numFmtId="0" fontId="19" fillId="3" borderId="0" xfId="0" applyFont="1" applyFill="1" applyAlignment="1">
      <alignment horizontal="left" vertical="center" wrapText="1" shrinkToFit="1"/>
    </xf>
    <xf numFmtId="0" fontId="19" fillId="3" borderId="10" xfId="0" applyFont="1" applyFill="1" applyBorder="1" applyAlignment="1">
      <alignment vertical="center" wrapText="1"/>
    </xf>
    <xf numFmtId="0" fontId="19" fillId="3" borderId="8" xfId="0" applyFont="1" applyFill="1" applyBorder="1" applyAlignment="1">
      <alignment vertical="center" wrapText="1"/>
    </xf>
    <xf numFmtId="0" fontId="19" fillId="3" borderId="0" xfId="0" applyFont="1" applyFill="1" applyAlignment="1">
      <alignment vertical="center" wrapText="1"/>
    </xf>
    <xf numFmtId="0" fontId="19" fillId="3" borderId="14" xfId="0" applyFont="1" applyFill="1" applyBorder="1" applyAlignment="1">
      <alignment vertical="center" wrapText="1"/>
    </xf>
    <xf numFmtId="0" fontId="35" fillId="3" borderId="4" xfId="0" applyFont="1" applyFill="1" applyBorder="1" applyAlignment="1">
      <alignment horizontal="left" vertical="center" wrapText="1"/>
    </xf>
    <xf numFmtId="0" fontId="35" fillId="3" borderId="5" xfId="0" applyFont="1" applyFill="1" applyBorder="1" applyAlignment="1">
      <alignment horizontal="left" vertical="center" wrapText="1"/>
    </xf>
    <xf numFmtId="176" fontId="24" fillId="3" borderId="2" xfId="0" applyNumberFormat="1" applyFont="1" applyFill="1" applyBorder="1" applyAlignment="1">
      <alignment horizontal="center" vertical="center" wrapText="1"/>
    </xf>
    <xf numFmtId="176" fontId="24" fillId="3" borderId="3" xfId="0" applyNumberFormat="1" applyFont="1" applyFill="1" applyBorder="1" applyAlignment="1">
      <alignment horizontal="center" vertical="center" wrapText="1"/>
    </xf>
    <xf numFmtId="176" fontId="24" fillId="3" borderId="15" xfId="0" applyNumberFormat="1" applyFont="1" applyFill="1" applyBorder="1" applyAlignment="1">
      <alignment horizontal="center" vertical="center" wrapText="1"/>
    </xf>
    <xf numFmtId="0" fontId="41" fillId="2" borderId="1" xfId="0" applyFont="1" applyFill="1" applyBorder="1" applyAlignment="1">
      <alignment horizontal="center" vertical="center"/>
    </xf>
    <xf numFmtId="0" fontId="35" fillId="3" borderId="4" xfId="0" applyFont="1" applyFill="1" applyBorder="1" applyAlignment="1">
      <alignment vertical="center" wrapText="1"/>
    </xf>
    <xf numFmtId="0" fontId="35" fillId="3" borderId="6" xfId="0" applyFont="1" applyFill="1" applyBorder="1" applyAlignment="1">
      <alignment vertical="center" wrapText="1"/>
    </xf>
    <xf numFmtId="0" fontId="35" fillId="3" borderId="5" xfId="0" applyFont="1" applyFill="1" applyBorder="1" applyAlignment="1">
      <alignment vertical="center" wrapText="1"/>
    </xf>
    <xf numFmtId="0" fontId="35" fillId="3" borderId="7" xfId="0" applyFont="1" applyFill="1" applyBorder="1" applyAlignment="1">
      <alignment vertical="center" wrapText="1"/>
    </xf>
    <xf numFmtId="0" fontId="35" fillId="3" borderId="10" xfId="0" applyFont="1" applyFill="1" applyBorder="1" applyAlignment="1">
      <alignment vertical="center" wrapText="1"/>
    </xf>
    <xf numFmtId="0" fontId="35" fillId="3" borderId="8" xfId="0" applyFont="1" applyFill="1" applyBorder="1" applyAlignment="1">
      <alignment vertical="center" wrapText="1"/>
    </xf>
    <xf numFmtId="0" fontId="35" fillId="3" borderId="0" xfId="0" applyFont="1" applyFill="1" applyAlignment="1">
      <alignment vertical="center" wrapText="1"/>
    </xf>
    <xf numFmtId="0" fontId="35" fillId="3" borderId="9" xfId="0" applyFont="1" applyFill="1" applyBorder="1" applyAlignment="1">
      <alignment vertical="center" wrapText="1"/>
    </xf>
    <xf numFmtId="0" fontId="35" fillId="3" borderId="14" xfId="0" applyFont="1" applyFill="1" applyBorder="1" applyAlignment="1">
      <alignment vertical="center" wrapText="1"/>
    </xf>
    <xf numFmtId="0" fontId="13" fillId="3" borderId="0" xfId="0" applyFont="1" applyFill="1" applyAlignment="1">
      <alignment horizontal="left" vertical="center" wrapText="1"/>
    </xf>
    <xf numFmtId="0" fontId="13" fillId="3" borderId="6" xfId="0" applyFont="1" applyFill="1" applyBorder="1">
      <alignment vertical="center"/>
    </xf>
    <xf numFmtId="0" fontId="12" fillId="2" borderId="7" xfId="0" applyFont="1" applyFill="1" applyBorder="1">
      <alignment vertical="center"/>
    </xf>
    <xf numFmtId="0" fontId="12" fillId="2" borderId="10" xfId="0" applyFont="1" applyFill="1" applyBorder="1">
      <alignment vertical="center"/>
    </xf>
    <xf numFmtId="0" fontId="12" fillId="2" borderId="11" xfId="0" applyFont="1" applyFill="1" applyBorder="1">
      <alignment vertical="center"/>
    </xf>
    <xf numFmtId="0" fontId="12" fillId="2" borderId="9" xfId="0" applyFont="1" applyFill="1" applyBorder="1">
      <alignment vertical="center"/>
    </xf>
    <xf numFmtId="0" fontId="12" fillId="2" borderId="14" xfId="0" applyFont="1" applyFill="1" applyBorder="1">
      <alignment vertical="center"/>
    </xf>
    <xf numFmtId="0" fontId="12" fillId="2" borderId="12" xfId="0" applyFont="1" applyFill="1" applyBorder="1">
      <alignment vertical="center"/>
    </xf>
    <xf numFmtId="0" fontId="5" fillId="3" borderId="4" xfId="0" applyFont="1" applyFill="1" applyBorder="1">
      <alignment vertical="center"/>
    </xf>
    <xf numFmtId="0" fontId="5" fillId="3" borderId="6" xfId="0" applyFont="1" applyFill="1" applyBorder="1">
      <alignment vertical="center"/>
    </xf>
    <xf numFmtId="0" fontId="5" fillId="3" borderId="5" xfId="0" applyFont="1" applyFill="1" applyBorder="1">
      <alignment vertical="center"/>
    </xf>
    <xf numFmtId="0" fontId="24" fillId="3" borderId="4" xfId="0" applyFont="1" applyFill="1" applyBorder="1" applyAlignment="1">
      <alignment horizontal="right" vertical="center" wrapText="1"/>
    </xf>
    <xf numFmtId="0" fontId="24" fillId="3" borderId="5" xfId="0" applyFont="1" applyFill="1" applyBorder="1" applyAlignment="1">
      <alignment horizontal="right" vertical="center" wrapText="1"/>
    </xf>
    <xf numFmtId="0" fontId="24" fillId="3" borderId="4" xfId="0" applyFont="1" applyFill="1" applyBorder="1" applyAlignment="1">
      <alignment horizontal="right" vertical="center"/>
    </xf>
    <xf numFmtId="0" fontId="24" fillId="3" borderId="5" xfId="0" applyFont="1" applyFill="1" applyBorder="1" applyAlignment="1">
      <alignment horizontal="right" vertical="center"/>
    </xf>
    <xf numFmtId="0" fontId="26" fillId="3" borderId="1" xfId="0" applyFont="1" applyFill="1" applyBorder="1" applyAlignment="1">
      <alignment horizontal="center" vertical="center" wrapText="1"/>
    </xf>
    <xf numFmtId="0" fontId="35" fillId="3" borderId="1" xfId="0" applyFont="1" applyFill="1" applyBorder="1" applyAlignment="1">
      <alignment vertical="center" wrapText="1"/>
    </xf>
    <xf numFmtId="0" fontId="24" fillId="3" borderId="17"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9" xfId="0" applyFont="1" applyFill="1" applyBorder="1" applyAlignment="1">
      <alignment horizontal="right" vertical="center" wrapText="1"/>
    </xf>
    <xf numFmtId="0" fontId="5" fillId="3" borderId="14" xfId="0" applyFont="1" applyFill="1" applyBorder="1" applyAlignment="1">
      <alignment horizontal="right" vertical="center" wrapText="1"/>
    </xf>
    <xf numFmtId="0" fontId="5" fillId="3" borderId="12" xfId="0" applyFont="1" applyFill="1" applyBorder="1" applyAlignment="1">
      <alignment horizontal="right" vertical="center" wrapText="1"/>
    </xf>
    <xf numFmtId="0" fontId="35" fillId="3" borderId="1" xfId="0" applyFont="1" applyFill="1" applyBorder="1" applyAlignment="1">
      <alignment horizontal="right" vertical="center" wrapText="1"/>
    </xf>
    <xf numFmtId="0" fontId="19" fillId="3" borderId="4" xfId="0" applyFont="1" applyFill="1" applyBorder="1" applyAlignment="1">
      <alignment horizontal="left" vertical="center"/>
    </xf>
    <xf numFmtId="0" fontId="19" fillId="3" borderId="5" xfId="0" applyFont="1" applyFill="1" applyBorder="1" applyAlignment="1">
      <alignment horizontal="left" vertical="center"/>
    </xf>
    <xf numFmtId="0" fontId="48" fillId="3" borderId="1" xfId="0" applyFont="1" applyFill="1" applyBorder="1" applyAlignment="1">
      <alignment horizontal="center" vertical="center" wrapText="1"/>
    </xf>
    <xf numFmtId="0" fontId="24" fillId="3" borderId="4" xfId="0" applyFont="1" applyFill="1" applyBorder="1" applyAlignment="1">
      <alignment vertical="center" wrapText="1"/>
    </xf>
    <xf numFmtId="0" fontId="24" fillId="3" borderId="6" xfId="0" applyFont="1" applyFill="1" applyBorder="1" applyAlignment="1">
      <alignment vertical="center" wrapText="1"/>
    </xf>
    <xf numFmtId="0" fontId="24" fillId="3" borderId="5" xfId="0" applyFont="1" applyFill="1" applyBorder="1" applyAlignment="1">
      <alignment vertical="center" wrapText="1"/>
    </xf>
    <xf numFmtId="0" fontId="48" fillId="3" borderId="4" xfId="0" applyFont="1" applyFill="1" applyBorder="1" applyAlignment="1">
      <alignment vertical="center" wrapText="1"/>
    </xf>
    <xf numFmtId="0" fontId="48" fillId="3" borderId="6" xfId="0" applyFont="1" applyFill="1" applyBorder="1" applyAlignment="1">
      <alignment vertical="center" wrapText="1"/>
    </xf>
    <xf numFmtId="0" fontId="48" fillId="3" borderId="5" xfId="0" applyFont="1" applyFill="1" applyBorder="1" applyAlignment="1">
      <alignment vertical="center" wrapText="1"/>
    </xf>
    <xf numFmtId="0" fontId="24" fillId="3" borderId="6" xfId="0" applyFont="1" applyFill="1" applyBorder="1">
      <alignment vertical="center"/>
    </xf>
    <xf numFmtId="0" fontId="24" fillId="3" borderId="5" xfId="0" applyFont="1" applyFill="1" applyBorder="1">
      <alignment vertical="center"/>
    </xf>
    <xf numFmtId="0" fontId="24" fillId="3" borderId="2" xfId="0" applyFont="1" applyFill="1" applyBorder="1" applyAlignment="1">
      <alignment horizontal="center" vertical="center"/>
    </xf>
    <xf numFmtId="0" fontId="24" fillId="3" borderId="15" xfId="0" applyFont="1" applyFill="1" applyBorder="1" applyAlignment="1">
      <alignment horizontal="center" vertical="center"/>
    </xf>
    <xf numFmtId="0" fontId="24" fillId="3" borderId="3" xfId="0" applyFont="1" applyFill="1" applyBorder="1" applyAlignment="1">
      <alignment horizontal="center" vertical="center"/>
    </xf>
    <xf numFmtId="0" fontId="35" fillId="3" borderId="15" xfId="0" applyFont="1" applyFill="1" applyBorder="1" applyAlignment="1">
      <alignment horizontal="center" vertical="center"/>
    </xf>
    <xf numFmtId="0" fontId="5" fillId="3" borderId="4" xfId="0" applyFont="1" applyFill="1" applyBorder="1" applyAlignment="1">
      <alignment horizontal="right" vertical="center" wrapText="1"/>
    </xf>
    <xf numFmtId="0" fontId="5" fillId="3" borderId="6" xfId="0" applyFont="1" applyFill="1" applyBorder="1" applyAlignment="1">
      <alignment horizontal="right" vertical="center" wrapText="1"/>
    </xf>
    <xf numFmtId="0" fontId="5" fillId="3" borderId="5" xfId="0" applyFont="1" applyFill="1" applyBorder="1" applyAlignment="1">
      <alignment horizontal="right" vertical="center" wrapText="1"/>
    </xf>
    <xf numFmtId="0" fontId="35" fillId="3" borderId="1" xfId="0" applyFont="1" applyFill="1" applyBorder="1" applyAlignment="1">
      <alignment horizontal="center" vertical="center"/>
    </xf>
    <xf numFmtId="0" fontId="19" fillId="0" borderId="1" xfId="0" applyFont="1" applyBorder="1" applyAlignment="1">
      <alignment vertical="center"/>
    </xf>
    <xf numFmtId="3" fontId="24" fillId="0" borderId="1" xfId="0" applyNumberFormat="1" applyFont="1" applyBorder="1" applyAlignment="1">
      <alignment vertical="center"/>
    </xf>
    <xf numFmtId="38" fontId="5" fillId="0" borderId="1" xfId="1" applyFont="1" applyBorder="1" applyAlignment="1">
      <alignment vertical="center"/>
    </xf>
  </cellXfs>
  <cellStyles count="7">
    <cellStyle name="パーセント" xfId="2" builtinId="5"/>
    <cellStyle name="ハイパーリンク" xfId="6" builtinId="8"/>
    <cellStyle name="桁区切り" xfId="1" builtinId="6"/>
    <cellStyle name="桁区切り 2" xfId="4" xr:uid="{00000000-0005-0000-0000-000002000000}"/>
    <cellStyle name="標準" xfId="0" builtinId="0"/>
    <cellStyle name="標準 2" xfId="5" xr:uid="{00000000-0005-0000-0000-000004000000}"/>
    <cellStyle name="標準 2 2" xfId="3" xr:uid="{00000000-0005-0000-0000-000005000000}"/>
  </cellStyles>
  <dxfs count="0"/>
  <tableStyles count="0" defaultTableStyle="TableStyleMedium2" defaultPivotStyle="PivotStyleLight16"/>
  <colors>
    <mruColors>
      <color rgb="FFFF6699"/>
      <color rgb="FFFFCC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eidensha.disclosure.site/en/themes/9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C5EA0-B59A-4110-9F71-89D83A39070D}">
  <dimension ref="A1:P316"/>
  <sheetViews>
    <sheetView tabSelected="1" view="pageBreakPreview" zoomScale="80" zoomScaleNormal="115" zoomScaleSheetLayoutView="80" workbookViewId="0"/>
  </sheetViews>
  <sheetFormatPr defaultColWidth="8.88671875" defaultRowHeight="12.6" x14ac:dyDescent="0.2"/>
  <cols>
    <col min="1" max="1" width="3" style="1" customWidth="1"/>
    <col min="2" max="3" width="12.109375" style="1" customWidth="1"/>
    <col min="4" max="4" width="12.6640625" style="1" customWidth="1"/>
    <col min="5" max="5" width="12.109375" style="1" customWidth="1"/>
    <col min="6" max="7" width="12.109375" style="4" customWidth="1"/>
    <col min="8" max="10" width="12.109375" style="1" customWidth="1"/>
    <col min="11" max="15" width="12.109375" style="3" customWidth="1"/>
    <col min="16" max="16" width="15.77734375" style="3" customWidth="1"/>
    <col min="17" max="16384" width="8.88671875" style="1"/>
  </cols>
  <sheetData>
    <row r="1" spans="1:16" x14ac:dyDescent="0.2">
      <c r="B1" s="1" t="s">
        <v>5</v>
      </c>
    </row>
    <row r="2" spans="1:16" ht="22.8" x14ac:dyDescent="0.2">
      <c r="A2" s="198" t="s">
        <v>38</v>
      </c>
    </row>
    <row r="3" spans="1:16" x14ac:dyDescent="0.2">
      <c r="B3" s="27"/>
    </row>
    <row r="4" spans="1:16" x14ac:dyDescent="0.2">
      <c r="B4" s="27"/>
    </row>
    <row r="5" spans="1:16" ht="18.600000000000001" x14ac:dyDescent="0.2">
      <c r="A5" s="64" t="s">
        <v>39</v>
      </c>
    </row>
    <row r="6" spans="1:16" ht="18.600000000000001" x14ac:dyDescent="0.2">
      <c r="A6" s="64"/>
    </row>
    <row r="7" spans="1:16" ht="18.600000000000001" x14ac:dyDescent="0.2">
      <c r="A7" s="2"/>
      <c r="B7" s="1" t="s">
        <v>41</v>
      </c>
      <c r="D7" s="2"/>
      <c r="E7" s="3"/>
      <c r="G7" s="1"/>
      <c r="J7" s="3"/>
      <c r="P7" s="1"/>
    </row>
    <row r="8" spans="1:16" ht="18.600000000000001" x14ac:dyDescent="0.2">
      <c r="A8" s="2"/>
      <c r="B8" s="1" t="s">
        <v>40</v>
      </c>
      <c r="D8" s="2"/>
      <c r="E8" s="3"/>
      <c r="G8" s="1"/>
      <c r="J8" s="3"/>
      <c r="P8" s="1"/>
    </row>
    <row r="9" spans="1:16" x14ac:dyDescent="0.2">
      <c r="B9" s="19" t="s">
        <v>688</v>
      </c>
      <c r="C9" s="19"/>
    </row>
    <row r="10" spans="1:16" x14ac:dyDescent="0.2">
      <c r="B10" s="19" t="s">
        <v>726</v>
      </c>
      <c r="C10" s="19"/>
    </row>
    <row r="11" spans="1:16" x14ac:dyDescent="0.2">
      <c r="B11" s="19"/>
      <c r="C11" s="19"/>
    </row>
    <row r="12" spans="1:16" ht="13.2" x14ac:dyDescent="0.2">
      <c r="B12" s="100" t="s">
        <v>42</v>
      </c>
      <c r="C12" s="19"/>
    </row>
    <row r="13" spans="1:16" x14ac:dyDescent="0.2">
      <c r="B13" s="27"/>
    </row>
    <row r="14" spans="1:16" ht="18.600000000000001" x14ac:dyDescent="0.2">
      <c r="B14" s="64" t="s">
        <v>43</v>
      </c>
    </row>
    <row r="16" spans="1:16" x14ac:dyDescent="0.2">
      <c r="B16" s="19" t="s">
        <v>44</v>
      </c>
    </row>
    <row r="17" spans="1:11" x14ac:dyDescent="0.2">
      <c r="B17" s="19" t="s">
        <v>45</v>
      </c>
    </row>
    <row r="18" spans="1:11" x14ac:dyDescent="0.2">
      <c r="B18" s="19"/>
    </row>
    <row r="19" spans="1:11" x14ac:dyDescent="0.2">
      <c r="B19" s="62" t="s">
        <v>46</v>
      </c>
    </row>
    <row r="20" spans="1:11" s="3" customFormat="1" ht="16.8" customHeight="1" x14ac:dyDescent="0.2">
      <c r="A20" s="1"/>
      <c r="B20" s="68"/>
      <c r="C20" s="68"/>
      <c r="D20" s="68"/>
      <c r="E20" s="45"/>
      <c r="F20" s="45"/>
      <c r="G20" s="11" t="s">
        <v>70</v>
      </c>
      <c r="H20" s="203" t="s">
        <v>72</v>
      </c>
      <c r="I20" s="11" t="s">
        <v>53</v>
      </c>
      <c r="J20" s="11" t="s">
        <v>54</v>
      </c>
      <c r="K20" s="11" t="s">
        <v>592</v>
      </c>
    </row>
    <row r="21" spans="1:11" s="3" customFormat="1" ht="34.799999999999997" customHeight="1" x14ac:dyDescent="0.2">
      <c r="A21" s="1"/>
      <c r="B21" s="297" t="s">
        <v>47</v>
      </c>
      <c r="C21" s="297"/>
      <c r="D21" s="298" t="s">
        <v>49</v>
      </c>
      <c r="E21" s="299"/>
      <c r="F21" s="300"/>
      <c r="G21" s="199" t="s">
        <v>50</v>
      </c>
      <c r="H21" s="301" t="s">
        <v>51</v>
      </c>
      <c r="I21" s="113">
        <v>2328</v>
      </c>
      <c r="J21" s="113">
        <v>1072</v>
      </c>
      <c r="K21" s="113">
        <v>3658</v>
      </c>
    </row>
    <row r="22" spans="1:11" s="3" customFormat="1" ht="34.200000000000003" customHeight="1" x14ac:dyDescent="0.2">
      <c r="A22" s="1"/>
      <c r="B22" s="297" t="s">
        <v>48</v>
      </c>
      <c r="C22" s="297"/>
      <c r="D22" s="298" t="s">
        <v>55</v>
      </c>
      <c r="E22" s="299"/>
      <c r="F22" s="300"/>
      <c r="G22" s="199" t="s">
        <v>50</v>
      </c>
      <c r="H22" s="302"/>
      <c r="I22" s="113">
        <v>9516</v>
      </c>
      <c r="J22" s="113">
        <v>9667</v>
      </c>
      <c r="K22" s="113">
        <v>10364</v>
      </c>
    </row>
    <row r="23" spans="1:11" s="3" customFormat="1" x14ac:dyDescent="0.2">
      <c r="A23" s="1"/>
      <c r="B23" s="19" t="s">
        <v>56</v>
      </c>
      <c r="C23" s="1"/>
      <c r="D23" s="1"/>
      <c r="E23" s="1"/>
      <c r="F23" s="4"/>
      <c r="G23" s="4"/>
      <c r="H23" s="1"/>
      <c r="I23" s="1"/>
      <c r="J23" s="1"/>
    </row>
    <row r="24" spans="1:11" s="3" customFormat="1" x14ac:dyDescent="0.2">
      <c r="A24" s="1"/>
      <c r="B24" s="62"/>
      <c r="C24" s="1"/>
      <c r="D24" s="1"/>
      <c r="E24" s="1"/>
      <c r="F24" s="4"/>
      <c r="G24" s="4"/>
      <c r="H24" s="1"/>
      <c r="I24" s="1"/>
      <c r="J24" s="1"/>
    </row>
    <row r="25" spans="1:11" s="3" customFormat="1" x14ac:dyDescent="0.2">
      <c r="A25" s="1"/>
      <c r="B25" s="62" t="s">
        <v>57</v>
      </c>
      <c r="C25" s="1"/>
      <c r="D25" s="1"/>
      <c r="E25" s="1"/>
      <c r="F25" s="4"/>
      <c r="G25" s="4"/>
      <c r="H25" s="1"/>
      <c r="I25" s="1"/>
      <c r="J25" s="1"/>
    </row>
    <row r="26" spans="1:11" s="3" customFormat="1" ht="16.8" customHeight="1" x14ac:dyDescent="0.2">
      <c r="A26" s="1"/>
      <c r="B26" s="68"/>
      <c r="C26" s="68"/>
      <c r="D26" s="68"/>
      <c r="E26" s="45"/>
      <c r="F26" s="45"/>
      <c r="G26" s="11" t="s">
        <v>70</v>
      </c>
      <c r="H26" s="203" t="s">
        <v>72</v>
      </c>
      <c r="I26" s="11" t="s">
        <v>53</v>
      </c>
      <c r="J26" s="11" t="s">
        <v>54</v>
      </c>
      <c r="K26" s="11" t="s">
        <v>592</v>
      </c>
    </row>
    <row r="27" spans="1:11" s="3" customFormat="1" ht="53.4" customHeight="1" x14ac:dyDescent="0.2">
      <c r="A27" s="1"/>
      <c r="B27" s="303" t="s">
        <v>58</v>
      </c>
      <c r="C27" s="304"/>
      <c r="D27" s="305" t="s">
        <v>59</v>
      </c>
      <c r="E27" s="305"/>
      <c r="F27" s="305"/>
      <c r="G27" s="199" t="s">
        <v>50</v>
      </c>
      <c r="H27" s="192" t="s">
        <v>51</v>
      </c>
      <c r="I27" s="22" t="s">
        <v>7</v>
      </c>
      <c r="J27" s="21">
        <v>250</v>
      </c>
      <c r="K27" s="21">
        <v>8</v>
      </c>
    </row>
    <row r="28" spans="1:11" s="3" customFormat="1" x14ac:dyDescent="0.2">
      <c r="A28" s="1"/>
      <c r="B28" s="19" t="s">
        <v>60</v>
      </c>
      <c r="C28" s="1"/>
      <c r="D28" s="1"/>
      <c r="E28" s="1"/>
      <c r="F28" s="4"/>
      <c r="G28" s="4"/>
      <c r="H28" s="1"/>
      <c r="I28" s="1"/>
      <c r="J28" s="1"/>
    </row>
    <row r="29" spans="1:11" s="3" customFormat="1" x14ac:dyDescent="0.2">
      <c r="A29" s="1"/>
      <c r="B29" s="19" t="s">
        <v>61</v>
      </c>
      <c r="C29" s="1"/>
      <c r="D29" s="1"/>
      <c r="E29" s="1"/>
      <c r="F29" s="4"/>
      <c r="G29" s="4"/>
      <c r="H29" s="1"/>
      <c r="I29" s="1"/>
      <c r="J29" s="1"/>
    </row>
    <row r="30" spans="1:11" s="3" customFormat="1" x14ac:dyDescent="0.2">
      <c r="A30" s="1"/>
      <c r="B30" s="62"/>
      <c r="C30" s="1"/>
      <c r="D30" s="1"/>
      <c r="E30" s="1"/>
      <c r="F30" s="4"/>
      <c r="G30" s="4"/>
      <c r="H30" s="1"/>
      <c r="I30" s="1"/>
      <c r="J30" s="1"/>
    </row>
    <row r="31" spans="1:11" s="3" customFormat="1" x14ac:dyDescent="0.2">
      <c r="A31" s="1"/>
      <c r="B31" s="62"/>
      <c r="C31" s="1"/>
      <c r="D31" s="1"/>
      <c r="E31" s="1"/>
      <c r="F31" s="4"/>
      <c r="G31" s="4"/>
      <c r="H31" s="1"/>
      <c r="I31" s="1"/>
      <c r="J31" s="1"/>
    </row>
    <row r="32" spans="1:11" s="3" customFormat="1" ht="18.600000000000001" x14ac:dyDescent="0.2">
      <c r="A32" s="1"/>
      <c r="B32" s="64" t="s">
        <v>62</v>
      </c>
      <c r="C32" s="1"/>
      <c r="D32" s="1"/>
      <c r="E32" s="1"/>
      <c r="F32" s="4"/>
      <c r="G32" s="4"/>
      <c r="H32" s="1"/>
      <c r="I32" s="1"/>
      <c r="J32" s="1"/>
    </row>
    <row r="33" spans="1:10" s="3" customFormat="1" x14ac:dyDescent="0.2">
      <c r="A33" s="1"/>
      <c r="B33" s="62"/>
      <c r="C33" s="1"/>
      <c r="D33" s="1"/>
      <c r="E33" s="1"/>
      <c r="F33" s="4"/>
      <c r="G33" s="4"/>
      <c r="H33" s="1"/>
      <c r="I33" s="1"/>
      <c r="J33" s="1"/>
    </row>
    <row r="34" spans="1:10" s="3" customFormat="1" x14ac:dyDescent="0.2">
      <c r="A34" s="1"/>
      <c r="B34" s="62" t="s">
        <v>727</v>
      </c>
      <c r="C34" s="62"/>
      <c r="D34" s="1"/>
      <c r="E34" s="1"/>
      <c r="F34" s="4"/>
      <c r="G34" s="4"/>
      <c r="H34" s="1"/>
      <c r="I34" s="1"/>
      <c r="J34" s="1"/>
    </row>
    <row r="35" spans="1:10" s="3" customFormat="1" ht="41.4" customHeight="1" x14ac:dyDescent="0.2">
      <c r="A35" s="1"/>
      <c r="B35" s="8"/>
      <c r="C35" s="9"/>
      <c r="D35" s="201" t="s">
        <v>63</v>
      </c>
      <c r="E35" s="201" t="s">
        <v>64</v>
      </c>
      <c r="F35" s="202" t="s">
        <v>65</v>
      </c>
      <c r="G35" s="1"/>
      <c r="H35" s="1"/>
      <c r="I35" s="54"/>
      <c r="J35" s="1"/>
    </row>
    <row r="36" spans="1:10" s="3" customFormat="1" ht="31.8" customHeight="1" x14ac:dyDescent="0.2">
      <c r="A36" s="1"/>
      <c r="B36" s="303" t="s">
        <v>87</v>
      </c>
      <c r="C36" s="319"/>
      <c r="D36" s="21">
        <v>13</v>
      </c>
      <c r="E36" s="21">
        <v>13</v>
      </c>
      <c r="F36" s="21">
        <v>100</v>
      </c>
      <c r="G36" s="1"/>
      <c r="H36" s="1"/>
      <c r="I36" s="1"/>
      <c r="J36" s="1"/>
    </row>
    <row r="37" spans="1:10" ht="31.8" customHeight="1" x14ac:dyDescent="0.2">
      <c r="B37" s="303" t="s">
        <v>88</v>
      </c>
      <c r="C37" s="319"/>
      <c r="D37" s="21">
        <v>9</v>
      </c>
      <c r="E37" s="21">
        <v>9</v>
      </c>
      <c r="F37" s="21">
        <v>100</v>
      </c>
      <c r="G37" s="1"/>
    </row>
    <row r="38" spans="1:10" ht="31.8" customHeight="1" x14ac:dyDescent="0.2">
      <c r="B38" s="303" t="s">
        <v>67</v>
      </c>
      <c r="C38" s="319"/>
      <c r="D38" s="21">
        <v>22</v>
      </c>
      <c r="E38" s="21">
        <v>22</v>
      </c>
      <c r="F38" s="21">
        <v>100</v>
      </c>
      <c r="G38" s="1"/>
    </row>
    <row r="39" spans="1:10" x14ac:dyDescent="0.2">
      <c r="B39" s="62"/>
    </row>
    <row r="40" spans="1:10" x14ac:dyDescent="0.2">
      <c r="B40" s="62" t="s">
        <v>68</v>
      </c>
    </row>
    <row r="41" spans="1:10" ht="16.8" customHeight="1" x14ac:dyDescent="0.2">
      <c r="B41" s="68"/>
      <c r="C41" s="68"/>
      <c r="D41" s="68"/>
      <c r="E41" s="11" t="s">
        <v>70</v>
      </c>
      <c r="F41" s="203" t="s">
        <v>72</v>
      </c>
      <c r="G41" s="11" t="s">
        <v>53</v>
      </c>
      <c r="H41" s="11" t="s">
        <v>54</v>
      </c>
      <c r="I41" s="11" t="s">
        <v>592</v>
      </c>
    </row>
    <row r="42" spans="1:10" ht="31.2" customHeight="1" x14ac:dyDescent="0.2">
      <c r="B42" s="298" t="s">
        <v>76</v>
      </c>
      <c r="C42" s="299"/>
      <c r="D42" s="300"/>
      <c r="E42" s="13" t="s">
        <v>69</v>
      </c>
      <c r="F42" s="293" t="s">
        <v>75</v>
      </c>
      <c r="G42" s="21">
        <v>0</v>
      </c>
      <c r="H42" s="21">
        <v>1</v>
      </c>
      <c r="I42" s="21">
        <v>0</v>
      </c>
    </row>
    <row r="43" spans="1:10" ht="22.8" customHeight="1" x14ac:dyDescent="0.2">
      <c r="B43" s="294" t="s">
        <v>77</v>
      </c>
      <c r="C43" s="295"/>
      <c r="D43" s="296"/>
      <c r="E43" s="13" t="s">
        <v>74</v>
      </c>
      <c r="F43" s="293"/>
      <c r="G43" s="21">
        <v>0</v>
      </c>
      <c r="H43" s="21">
        <v>0</v>
      </c>
      <c r="I43" s="21">
        <v>0</v>
      </c>
    </row>
    <row r="44" spans="1:10" x14ac:dyDescent="0.2">
      <c r="B44" s="62"/>
    </row>
    <row r="45" spans="1:10" x14ac:dyDescent="0.2">
      <c r="B45" s="62" t="s">
        <v>78</v>
      </c>
    </row>
    <row r="46" spans="1:10" ht="22.2" customHeight="1" x14ac:dyDescent="0.2">
      <c r="B46" s="68"/>
      <c r="C46" s="68"/>
      <c r="D46" s="45" t="s">
        <v>70</v>
      </c>
      <c r="E46" s="203" t="s">
        <v>72</v>
      </c>
      <c r="F46" s="11" t="s">
        <v>53</v>
      </c>
      <c r="G46" s="11" t="s">
        <v>54</v>
      </c>
      <c r="H46" s="11" t="s">
        <v>592</v>
      </c>
    </row>
    <row r="47" spans="1:10" ht="34.799999999999997" customHeight="1" x14ac:dyDescent="0.2">
      <c r="B47" s="306" t="s">
        <v>79</v>
      </c>
      <c r="C47" s="307"/>
      <c r="D47" s="204" t="s">
        <v>82</v>
      </c>
      <c r="E47" s="310" t="s">
        <v>75</v>
      </c>
      <c r="F47" s="24">
        <v>1</v>
      </c>
      <c r="G47" s="24">
        <v>1</v>
      </c>
      <c r="H47" s="24">
        <v>1</v>
      </c>
    </row>
    <row r="48" spans="1:10" ht="30.6" customHeight="1" x14ac:dyDescent="0.2">
      <c r="B48" s="308"/>
      <c r="C48" s="309"/>
      <c r="D48" s="205" t="s">
        <v>83</v>
      </c>
      <c r="E48" s="310"/>
      <c r="F48" s="14">
        <v>7213</v>
      </c>
      <c r="G48" s="14">
        <v>7160</v>
      </c>
      <c r="H48" s="14">
        <v>6855</v>
      </c>
    </row>
    <row r="49" spans="1:10" ht="36" customHeight="1" x14ac:dyDescent="0.2">
      <c r="B49" s="306" t="s">
        <v>80</v>
      </c>
      <c r="C49" s="307"/>
      <c r="D49" s="204" t="s">
        <v>82</v>
      </c>
      <c r="E49" s="310"/>
      <c r="F49" s="24">
        <v>8</v>
      </c>
      <c r="G49" s="24">
        <v>11</v>
      </c>
      <c r="H49" s="24">
        <v>23</v>
      </c>
    </row>
    <row r="50" spans="1:10" ht="30.6" customHeight="1" x14ac:dyDescent="0.2">
      <c r="B50" s="308"/>
      <c r="C50" s="309"/>
      <c r="D50" s="205" t="s">
        <v>83</v>
      </c>
      <c r="E50" s="310"/>
      <c r="F50" s="22" t="s">
        <v>7</v>
      </c>
      <c r="G50" s="22" t="s">
        <v>23</v>
      </c>
      <c r="H50" s="22" t="s">
        <v>7</v>
      </c>
    </row>
    <row r="51" spans="1:10" ht="37.200000000000003" customHeight="1" x14ac:dyDescent="0.2">
      <c r="B51" s="306" t="s">
        <v>81</v>
      </c>
      <c r="C51" s="307"/>
      <c r="D51" s="204" t="s">
        <v>82</v>
      </c>
      <c r="E51" s="310"/>
      <c r="F51" s="206" t="s">
        <v>84</v>
      </c>
      <c r="G51" s="206" t="s">
        <v>84</v>
      </c>
      <c r="H51" s="206" t="s">
        <v>728</v>
      </c>
    </row>
    <row r="52" spans="1:10" ht="30.6" customHeight="1" x14ac:dyDescent="0.2">
      <c r="B52" s="308"/>
      <c r="C52" s="309"/>
      <c r="D52" s="205" t="s">
        <v>83</v>
      </c>
      <c r="E52" s="310"/>
      <c r="F52" s="14">
        <v>4336</v>
      </c>
      <c r="G52" s="14">
        <v>4949</v>
      </c>
      <c r="H52" s="14">
        <v>7393</v>
      </c>
    </row>
    <row r="53" spans="1:10" s="3" customFormat="1" x14ac:dyDescent="0.2">
      <c r="A53" s="1"/>
      <c r="B53" s="62"/>
      <c r="C53" s="1"/>
      <c r="D53" s="1"/>
      <c r="E53" s="1"/>
      <c r="F53" s="4"/>
      <c r="G53" s="4"/>
      <c r="H53" s="1"/>
      <c r="I53" s="1"/>
      <c r="J53" s="1"/>
    </row>
    <row r="55" spans="1:10" s="3" customFormat="1" ht="18.600000000000001" x14ac:dyDescent="0.2">
      <c r="A55" s="1"/>
      <c r="B55" s="64" t="s">
        <v>85</v>
      </c>
      <c r="C55" s="1"/>
      <c r="D55" s="1"/>
      <c r="E55" s="1"/>
      <c r="F55" s="4"/>
      <c r="G55" s="4"/>
      <c r="H55" s="1"/>
      <c r="I55" s="1"/>
      <c r="J55" s="1"/>
    </row>
    <row r="56" spans="1:10" s="3" customFormat="1" x14ac:dyDescent="0.2">
      <c r="A56" s="1"/>
      <c r="B56" s="62"/>
      <c r="C56" s="1"/>
      <c r="D56" s="1"/>
      <c r="E56" s="1"/>
      <c r="F56" s="4"/>
      <c r="G56" s="4"/>
      <c r="H56" s="1"/>
      <c r="I56" s="1"/>
      <c r="J56" s="1"/>
    </row>
    <row r="57" spans="1:10" s="3" customFormat="1" x14ac:dyDescent="0.2">
      <c r="A57" s="1"/>
      <c r="B57" s="62" t="s">
        <v>12</v>
      </c>
      <c r="C57" s="1"/>
      <c r="D57" s="1"/>
      <c r="E57" s="1"/>
      <c r="F57" s="4"/>
      <c r="G57" s="4"/>
      <c r="H57" s="1"/>
      <c r="I57" s="1"/>
      <c r="J57" s="1"/>
    </row>
    <row r="58" spans="1:10" s="3" customFormat="1" ht="18.600000000000001" customHeight="1" x14ac:dyDescent="0.2">
      <c r="A58" s="1"/>
      <c r="B58" s="68"/>
      <c r="C58" s="68"/>
      <c r="D58" s="68"/>
      <c r="E58" s="68"/>
      <c r="F58" s="11" t="s">
        <v>70</v>
      </c>
      <c r="G58" s="203" t="s">
        <v>72</v>
      </c>
      <c r="H58" s="11" t="s">
        <v>53</v>
      </c>
      <c r="I58" s="11" t="s">
        <v>54</v>
      </c>
      <c r="J58" s="11" t="s">
        <v>592</v>
      </c>
    </row>
    <row r="59" spans="1:10" s="3" customFormat="1" ht="18.600000000000001" customHeight="1" x14ac:dyDescent="0.2">
      <c r="A59" s="1"/>
      <c r="B59" s="311" t="s">
        <v>102</v>
      </c>
      <c r="C59" s="297" t="s">
        <v>93</v>
      </c>
      <c r="D59" s="297"/>
      <c r="E59" s="91" t="s">
        <v>90</v>
      </c>
      <c r="F59" s="13" t="s">
        <v>21</v>
      </c>
      <c r="G59" s="320" t="s">
        <v>67</v>
      </c>
      <c r="H59" s="138">
        <v>11938</v>
      </c>
      <c r="I59" s="138">
        <v>9493</v>
      </c>
      <c r="J59" s="138">
        <v>7912.1019999999935</v>
      </c>
    </row>
    <row r="60" spans="1:10" s="3" customFormat="1" ht="18.600000000000001" customHeight="1" x14ac:dyDescent="0.2">
      <c r="A60" s="1"/>
      <c r="B60" s="312"/>
      <c r="C60" s="297"/>
      <c r="D60" s="297"/>
      <c r="E60" s="91" t="s">
        <v>92</v>
      </c>
      <c r="F60" s="13" t="s">
        <v>21</v>
      </c>
      <c r="G60" s="320"/>
      <c r="H60" s="138">
        <v>4083</v>
      </c>
      <c r="I60" s="138">
        <v>3848</v>
      </c>
      <c r="J60" s="138">
        <v>4188</v>
      </c>
    </row>
    <row r="61" spans="1:10" s="3" customFormat="1" ht="18.600000000000001" customHeight="1" x14ac:dyDescent="0.2">
      <c r="A61" s="1"/>
      <c r="B61" s="312"/>
      <c r="C61" s="321" t="s">
        <v>94</v>
      </c>
      <c r="D61" s="321"/>
      <c r="E61" s="91" t="s">
        <v>90</v>
      </c>
      <c r="F61" s="13" t="s">
        <v>21</v>
      </c>
      <c r="G61" s="320"/>
      <c r="H61" s="138">
        <v>2940</v>
      </c>
      <c r="I61" s="138">
        <v>3981</v>
      </c>
      <c r="J61" s="138">
        <v>4796</v>
      </c>
    </row>
    <row r="62" spans="1:10" s="3" customFormat="1" ht="18.600000000000001" customHeight="1" x14ac:dyDescent="0.2">
      <c r="A62" s="1"/>
      <c r="B62" s="312"/>
      <c r="C62" s="321"/>
      <c r="D62" s="321"/>
      <c r="E62" s="91" t="s">
        <v>92</v>
      </c>
      <c r="F62" s="13" t="s">
        <v>21</v>
      </c>
      <c r="G62" s="320"/>
      <c r="H62" s="21">
        <v>1</v>
      </c>
      <c r="I62" s="21">
        <v>32</v>
      </c>
      <c r="J62" s="21">
        <v>14</v>
      </c>
    </row>
    <row r="63" spans="1:10" s="3" customFormat="1" ht="18.600000000000001" customHeight="1" x14ac:dyDescent="0.2">
      <c r="A63" s="1"/>
      <c r="B63" s="312"/>
      <c r="C63" s="297" t="s">
        <v>95</v>
      </c>
      <c r="D63" s="297"/>
      <c r="E63" s="91" t="s">
        <v>90</v>
      </c>
      <c r="F63" s="13" t="s">
        <v>21</v>
      </c>
      <c r="G63" s="320"/>
      <c r="H63" s="138">
        <v>4369</v>
      </c>
      <c r="I63" s="138">
        <v>4431</v>
      </c>
      <c r="J63" s="138">
        <v>3908</v>
      </c>
    </row>
    <row r="64" spans="1:10" s="3" customFormat="1" ht="18.600000000000001" customHeight="1" x14ac:dyDescent="0.2">
      <c r="A64" s="1"/>
      <c r="B64" s="312"/>
      <c r="C64" s="297"/>
      <c r="D64" s="297"/>
      <c r="E64" s="91" t="s">
        <v>92</v>
      </c>
      <c r="F64" s="13" t="s">
        <v>21</v>
      </c>
      <c r="G64" s="320"/>
      <c r="H64" s="21">
        <v>0</v>
      </c>
      <c r="I64" s="21">
        <v>0</v>
      </c>
      <c r="J64" s="21">
        <v>0</v>
      </c>
    </row>
    <row r="65" spans="1:10" s="3" customFormat="1" ht="18.600000000000001" customHeight="1" x14ac:dyDescent="0.2">
      <c r="A65" s="1"/>
      <c r="B65" s="312"/>
      <c r="C65" s="297" t="s">
        <v>13</v>
      </c>
      <c r="D65" s="297"/>
      <c r="E65" s="91" t="s">
        <v>90</v>
      </c>
      <c r="F65" s="13" t="s">
        <v>21</v>
      </c>
      <c r="G65" s="320"/>
      <c r="H65" s="21">
        <v>37</v>
      </c>
      <c r="I65" s="21">
        <v>33</v>
      </c>
      <c r="J65" s="21">
        <v>31</v>
      </c>
    </row>
    <row r="66" spans="1:10" s="3" customFormat="1" ht="18.600000000000001" customHeight="1" x14ac:dyDescent="0.2">
      <c r="A66" s="1"/>
      <c r="B66" s="312"/>
      <c r="C66" s="297"/>
      <c r="D66" s="297"/>
      <c r="E66" s="91" t="s">
        <v>92</v>
      </c>
      <c r="F66" s="13" t="s">
        <v>21</v>
      </c>
      <c r="G66" s="320"/>
      <c r="H66" s="21">
        <v>608</v>
      </c>
      <c r="I66" s="21">
        <v>523</v>
      </c>
      <c r="J66" s="21">
        <v>397</v>
      </c>
    </row>
    <row r="67" spans="1:10" s="3" customFormat="1" ht="18.600000000000001" customHeight="1" x14ac:dyDescent="0.2">
      <c r="A67" s="1"/>
      <c r="B67" s="312"/>
      <c r="C67" s="297" t="s">
        <v>96</v>
      </c>
      <c r="D67" s="297"/>
      <c r="E67" s="91" t="s">
        <v>90</v>
      </c>
      <c r="F67" s="13" t="s">
        <v>21</v>
      </c>
      <c r="G67" s="320"/>
      <c r="H67" s="21">
        <v>47</v>
      </c>
      <c r="I67" s="21">
        <v>65</v>
      </c>
      <c r="J67" s="21">
        <v>95</v>
      </c>
    </row>
    <row r="68" spans="1:10" s="3" customFormat="1" ht="18.600000000000001" customHeight="1" x14ac:dyDescent="0.2">
      <c r="A68" s="1"/>
      <c r="B68" s="312"/>
      <c r="C68" s="322" t="s">
        <v>37</v>
      </c>
      <c r="D68" s="323"/>
      <c r="E68" s="91" t="s">
        <v>92</v>
      </c>
      <c r="F68" s="13" t="s">
        <v>21</v>
      </c>
      <c r="G68" s="320"/>
      <c r="H68" s="21">
        <v>17</v>
      </c>
      <c r="I68" s="44">
        <v>21</v>
      </c>
      <c r="J68" s="44">
        <v>212</v>
      </c>
    </row>
    <row r="69" spans="1:10" s="3" customFormat="1" ht="18.600000000000001" customHeight="1" x14ac:dyDescent="0.2">
      <c r="A69" s="1"/>
      <c r="B69" s="312"/>
      <c r="C69" s="324" t="s">
        <v>97</v>
      </c>
      <c r="D69" s="324"/>
      <c r="E69" s="91" t="s">
        <v>90</v>
      </c>
      <c r="F69" s="13" t="s">
        <v>21</v>
      </c>
      <c r="G69" s="320"/>
      <c r="H69" s="21">
        <v>16</v>
      </c>
      <c r="I69" s="21">
        <v>16</v>
      </c>
      <c r="J69" s="21">
        <v>17</v>
      </c>
    </row>
    <row r="70" spans="1:10" s="3" customFormat="1" ht="18.600000000000001" customHeight="1" x14ac:dyDescent="0.2">
      <c r="A70" s="1"/>
      <c r="B70" s="312"/>
      <c r="C70" s="324"/>
      <c r="D70" s="324"/>
      <c r="E70" s="91" t="s">
        <v>92</v>
      </c>
      <c r="F70" s="13" t="s">
        <v>21</v>
      </c>
      <c r="G70" s="320"/>
      <c r="H70" s="21">
        <v>10</v>
      </c>
      <c r="I70" s="21">
        <v>1</v>
      </c>
      <c r="J70" s="21">
        <v>1</v>
      </c>
    </row>
    <row r="71" spans="1:10" s="3" customFormat="1" ht="18.600000000000001" customHeight="1" x14ac:dyDescent="0.2">
      <c r="A71" s="1"/>
      <c r="B71" s="312"/>
      <c r="C71" s="297" t="s">
        <v>98</v>
      </c>
      <c r="D71" s="297"/>
      <c r="E71" s="91" t="s">
        <v>90</v>
      </c>
      <c r="F71" s="13" t="s">
        <v>21</v>
      </c>
      <c r="G71" s="320"/>
      <c r="H71" s="21">
        <v>90</v>
      </c>
      <c r="I71" s="21">
        <v>87</v>
      </c>
      <c r="J71" s="21">
        <v>86</v>
      </c>
    </row>
    <row r="72" spans="1:10" s="3" customFormat="1" ht="18.600000000000001" customHeight="1" x14ac:dyDescent="0.2">
      <c r="A72" s="1"/>
      <c r="B72" s="312"/>
      <c r="C72" s="297"/>
      <c r="D72" s="297"/>
      <c r="E72" s="91" t="s">
        <v>92</v>
      </c>
      <c r="F72" s="13" t="s">
        <v>21</v>
      </c>
      <c r="G72" s="320"/>
      <c r="H72" s="21">
        <v>145</v>
      </c>
      <c r="I72" s="21">
        <v>149</v>
      </c>
      <c r="J72" s="21">
        <v>75</v>
      </c>
    </row>
    <row r="73" spans="1:10" s="3" customFormat="1" ht="18.600000000000001" customHeight="1" x14ac:dyDescent="0.2">
      <c r="A73" s="1"/>
      <c r="B73" s="312"/>
      <c r="C73" s="297" t="s">
        <v>99</v>
      </c>
      <c r="D73" s="297"/>
      <c r="E73" s="91" t="s">
        <v>90</v>
      </c>
      <c r="F73" s="13" t="s">
        <v>21</v>
      </c>
      <c r="G73" s="320"/>
      <c r="H73" s="21">
        <v>421</v>
      </c>
      <c r="I73" s="21">
        <v>85</v>
      </c>
      <c r="J73" s="21">
        <v>52</v>
      </c>
    </row>
    <row r="74" spans="1:10" s="3" customFormat="1" ht="18.600000000000001" customHeight="1" x14ac:dyDescent="0.2">
      <c r="A74" s="1"/>
      <c r="B74" s="312"/>
      <c r="C74" s="297"/>
      <c r="D74" s="297"/>
      <c r="E74" s="91" t="s">
        <v>92</v>
      </c>
      <c r="F74" s="13" t="s">
        <v>21</v>
      </c>
      <c r="G74" s="320"/>
      <c r="H74" s="21">
        <v>5</v>
      </c>
      <c r="I74" s="21">
        <v>3</v>
      </c>
      <c r="J74" s="21">
        <v>1</v>
      </c>
    </row>
    <row r="75" spans="1:10" s="3" customFormat="1" ht="18.600000000000001" customHeight="1" x14ac:dyDescent="0.2">
      <c r="A75" s="1"/>
      <c r="B75" s="312"/>
      <c r="C75" s="297" t="s">
        <v>100</v>
      </c>
      <c r="D75" s="297"/>
      <c r="E75" s="91" t="s">
        <v>89</v>
      </c>
      <c r="F75" s="13" t="s">
        <v>21</v>
      </c>
      <c r="G75" s="320"/>
      <c r="H75" s="21">
        <v>117</v>
      </c>
      <c r="I75" s="21">
        <v>118</v>
      </c>
      <c r="J75" s="21">
        <v>117</v>
      </c>
    </row>
    <row r="76" spans="1:10" s="3" customFormat="1" ht="18.600000000000001" customHeight="1" x14ac:dyDescent="0.2">
      <c r="A76" s="1"/>
      <c r="B76" s="312"/>
      <c r="C76" s="297" t="s">
        <v>101</v>
      </c>
      <c r="D76" s="297"/>
      <c r="E76" s="91" t="s">
        <v>89</v>
      </c>
      <c r="F76" s="13" t="s">
        <v>21</v>
      </c>
      <c r="G76" s="320"/>
      <c r="H76" s="21">
        <v>688</v>
      </c>
      <c r="I76" s="21">
        <v>726</v>
      </c>
      <c r="J76" s="21">
        <v>731</v>
      </c>
    </row>
    <row r="77" spans="1:10" s="3" customFormat="1" ht="18.600000000000001" customHeight="1" thickBot="1" x14ac:dyDescent="0.25">
      <c r="A77" s="1"/>
      <c r="B77" s="312"/>
      <c r="C77" s="314"/>
      <c r="D77" s="314"/>
      <c r="E77" s="164" t="s">
        <v>91</v>
      </c>
      <c r="F77" s="151" t="s">
        <v>21</v>
      </c>
      <c r="G77" s="320"/>
      <c r="H77" s="150">
        <v>195</v>
      </c>
      <c r="I77" s="150">
        <v>192</v>
      </c>
      <c r="J77" s="150">
        <v>199</v>
      </c>
    </row>
    <row r="78" spans="1:10" s="3" customFormat="1" ht="18.600000000000001" customHeight="1" thickTop="1" x14ac:dyDescent="0.2">
      <c r="A78" s="1"/>
      <c r="B78" s="312"/>
      <c r="C78" s="315" t="s">
        <v>86</v>
      </c>
      <c r="D78" s="316"/>
      <c r="E78" s="163" t="s">
        <v>89</v>
      </c>
      <c r="F78" s="99" t="s">
        <v>21</v>
      </c>
      <c r="G78" s="320"/>
      <c r="H78" s="176">
        <v>20663</v>
      </c>
      <c r="I78" s="176">
        <v>19035</v>
      </c>
      <c r="J78" s="176">
        <v>17744.758999999995</v>
      </c>
    </row>
    <row r="79" spans="1:10" s="3" customFormat="1" ht="18.600000000000001" customHeight="1" thickBot="1" x14ac:dyDescent="0.25">
      <c r="A79" s="1"/>
      <c r="B79" s="313"/>
      <c r="C79" s="317"/>
      <c r="D79" s="318"/>
      <c r="E79" s="165" t="s">
        <v>91</v>
      </c>
      <c r="F79" s="166" t="s">
        <v>21</v>
      </c>
      <c r="G79" s="320"/>
      <c r="H79" s="177">
        <v>5064</v>
      </c>
      <c r="I79" s="177">
        <v>4769</v>
      </c>
      <c r="J79" s="177">
        <v>5086.2480000000005</v>
      </c>
    </row>
    <row r="80" spans="1:10" s="3" customFormat="1" ht="18.600000000000001" customHeight="1" x14ac:dyDescent="0.2">
      <c r="A80" s="1"/>
      <c r="B80" s="331" t="s">
        <v>103</v>
      </c>
      <c r="C80" s="334" t="s">
        <v>14</v>
      </c>
      <c r="D80" s="334"/>
      <c r="E80" s="163" t="s">
        <v>89</v>
      </c>
      <c r="F80" s="99" t="s">
        <v>8</v>
      </c>
      <c r="G80" s="320"/>
      <c r="H80" s="149">
        <v>361.7</v>
      </c>
      <c r="I80" s="149">
        <v>337.7</v>
      </c>
      <c r="J80" s="149">
        <v>357.7</v>
      </c>
    </row>
    <row r="81" spans="1:10" s="3" customFormat="1" ht="18.600000000000001" customHeight="1" x14ac:dyDescent="0.2">
      <c r="A81" s="1"/>
      <c r="B81" s="332"/>
      <c r="C81" s="297"/>
      <c r="D81" s="297"/>
      <c r="E81" s="91" t="s">
        <v>91</v>
      </c>
      <c r="F81" s="13" t="s">
        <v>8</v>
      </c>
      <c r="G81" s="320"/>
      <c r="H81" s="21">
        <v>38.4</v>
      </c>
      <c r="I81" s="127">
        <v>36</v>
      </c>
      <c r="J81" s="127">
        <v>40.1</v>
      </c>
    </row>
    <row r="82" spans="1:10" s="3" customFormat="1" ht="21.6" customHeight="1" x14ac:dyDescent="0.2">
      <c r="A82" s="1"/>
      <c r="B82" s="332"/>
      <c r="C82" s="321" t="s">
        <v>104</v>
      </c>
      <c r="D82" s="321"/>
      <c r="E82" s="91" t="s">
        <v>89</v>
      </c>
      <c r="F82" s="13" t="s">
        <v>8</v>
      </c>
      <c r="G82" s="320"/>
      <c r="H82" s="21">
        <v>432.7</v>
      </c>
      <c r="I82" s="21">
        <v>425.3</v>
      </c>
      <c r="J82" s="272">
        <v>467.79842799999994</v>
      </c>
    </row>
    <row r="83" spans="1:10" s="3" customFormat="1" ht="18.600000000000001" customHeight="1" x14ac:dyDescent="0.2">
      <c r="A83" s="1"/>
      <c r="B83" s="332"/>
      <c r="C83" s="321"/>
      <c r="D83" s="321"/>
      <c r="E83" s="91" t="s">
        <v>91</v>
      </c>
      <c r="F83" s="13" t="s">
        <v>8</v>
      </c>
      <c r="G83" s="320"/>
      <c r="H83" s="21">
        <v>46.7</v>
      </c>
      <c r="I83" s="21">
        <v>56.8</v>
      </c>
      <c r="J83" s="21">
        <v>61.2</v>
      </c>
    </row>
    <row r="84" spans="1:10" s="3" customFormat="1" ht="18.600000000000001" customHeight="1" x14ac:dyDescent="0.2">
      <c r="A84" s="1"/>
      <c r="B84" s="332"/>
      <c r="C84" s="324" t="s">
        <v>24</v>
      </c>
      <c r="D84" s="324"/>
      <c r="E84" s="91" t="s">
        <v>89</v>
      </c>
      <c r="F84" s="13" t="s">
        <v>8</v>
      </c>
      <c r="G84" s="320"/>
      <c r="H84" s="21">
        <v>8.6</v>
      </c>
      <c r="I84" s="21">
        <v>16.5</v>
      </c>
      <c r="J84" s="273">
        <v>12.220499999999999</v>
      </c>
    </row>
    <row r="85" spans="1:10" s="3" customFormat="1" ht="18.600000000000001" customHeight="1" thickBot="1" x14ac:dyDescent="0.25">
      <c r="A85" s="1"/>
      <c r="B85" s="332"/>
      <c r="C85" s="335"/>
      <c r="D85" s="335"/>
      <c r="E85" s="164" t="s">
        <v>91</v>
      </c>
      <c r="F85" s="151" t="s">
        <v>8</v>
      </c>
      <c r="G85" s="320"/>
      <c r="H85" s="150">
        <v>9.1</v>
      </c>
      <c r="I85" s="150">
        <v>9.1</v>
      </c>
      <c r="J85" s="150">
        <v>13.5</v>
      </c>
    </row>
    <row r="86" spans="1:10" s="3" customFormat="1" ht="18.600000000000001" customHeight="1" thickTop="1" x14ac:dyDescent="0.2">
      <c r="A86" s="1"/>
      <c r="B86" s="332"/>
      <c r="C86" s="336" t="s">
        <v>105</v>
      </c>
      <c r="D86" s="336"/>
      <c r="E86" s="163" t="s">
        <v>89</v>
      </c>
      <c r="F86" s="99" t="s">
        <v>8</v>
      </c>
      <c r="G86" s="320"/>
      <c r="H86" s="178">
        <v>803.1</v>
      </c>
      <c r="I86" s="189">
        <v>779.5</v>
      </c>
      <c r="J86" s="189">
        <v>837.71477499999958</v>
      </c>
    </row>
    <row r="87" spans="1:10" s="3" customFormat="1" ht="18.600000000000001" customHeight="1" thickBot="1" x14ac:dyDescent="0.25">
      <c r="A87" s="1"/>
      <c r="B87" s="333"/>
      <c r="C87" s="337"/>
      <c r="D87" s="337"/>
      <c r="E87" s="165" t="s">
        <v>91</v>
      </c>
      <c r="F87" s="166" t="s">
        <v>8</v>
      </c>
      <c r="G87" s="320"/>
      <c r="H87" s="179">
        <v>94.2</v>
      </c>
      <c r="I87" s="179">
        <v>101.8</v>
      </c>
      <c r="J87" s="179">
        <v>114.76749099999992</v>
      </c>
    </row>
    <row r="88" spans="1:10" s="3" customFormat="1" ht="18.600000000000001" customHeight="1" x14ac:dyDescent="0.2">
      <c r="A88" s="1"/>
      <c r="B88" s="338" t="s">
        <v>106</v>
      </c>
      <c r="C88" s="339" t="s">
        <v>107</v>
      </c>
      <c r="D88" s="339"/>
      <c r="E88" s="168" t="s">
        <v>89</v>
      </c>
      <c r="F88" s="169" t="s">
        <v>118</v>
      </c>
      <c r="G88" s="320"/>
      <c r="H88" s="149">
        <v>22</v>
      </c>
      <c r="I88" s="149">
        <v>27</v>
      </c>
      <c r="J88" s="149">
        <v>26</v>
      </c>
    </row>
    <row r="89" spans="1:10" s="3" customFormat="1" ht="18.600000000000001" customHeight="1" x14ac:dyDescent="0.2">
      <c r="A89" s="1"/>
      <c r="B89" s="312"/>
      <c r="C89" s="297"/>
      <c r="D89" s="297"/>
      <c r="E89" s="91" t="s">
        <v>91</v>
      </c>
      <c r="F89" s="13" t="s">
        <v>117</v>
      </c>
      <c r="G89" s="320"/>
      <c r="H89" s="21">
        <v>29</v>
      </c>
      <c r="I89" s="21">
        <v>23</v>
      </c>
      <c r="J89" s="21">
        <v>31</v>
      </c>
    </row>
    <row r="90" spans="1:10" s="3" customFormat="1" ht="18.600000000000001" customHeight="1" x14ac:dyDescent="0.2">
      <c r="A90" s="1"/>
      <c r="B90" s="312"/>
      <c r="C90" s="297" t="s">
        <v>108</v>
      </c>
      <c r="D90" s="297"/>
      <c r="E90" s="91" t="s">
        <v>89</v>
      </c>
      <c r="F90" s="13" t="s">
        <v>117</v>
      </c>
      <c r="G90" s="320"/>
      <c r="H90" s="130">
        <v>1552</v>
      </c>
      <c r="I90" s="130">
        <v>1595</v>
      </c>
      <c r="J90" s="130">
        <v>1608</v>
      </c>
    </row>
    <row r="91" spans="1:10" s="3" customFormat="1" ht="18.600000000000001" customHeight="1" x14ac:dyDescent="0.2">
      <c r="A91" s="1"/>
      <c r="B91" s="312"/>
      <c r="C91" s="297"/>
      <c r="D91" s="297"/>
      <c r="E91" s="91" t="s">
        <v>91</v>
      </c>
      <c r="F91" s="13" t="s">
        <v>117</v>
      </c>
      <c r="G91" s="320"/>
      <c r="H91" s="21">
        <v>19</v>
      </c>
      <c r="I91" s="21">
        <v>16</v>
      </c>
      <c r="J91" s="21">
        <v>20</v>
      </c>
    </row>
    <row r="92" spans="1:10" s="3" customFormat="1" ht="18.600000000000001" customHeight="1" x14ac:dyDescent="0.2">
      <c r="A92" s="1"/>
      <c r="B92" s="312"/>
      <c r="C92" s="297" t="s">
        <v>109</v>
      </c>
      <c r="D92" s="297"/>
      <c r="E92" s="91" t="s">
        <v>89</v>
      </c>
      <c r="F92" s="13" t="s">
        <v>117</v>
      </c>
      <c r="G92" s="320"/>
      <c r="H92" s="21">
        <v>70</v>
      </c>
      <c r="I92" s="21">
        <v>71</v>
      </c>
      <c r="J92" s="274">
        <v>64.82300000000005</v>
      </c>
    </row>
    <row r="93" spans="1:10" s="3" customFormat="1" ht="18.600000000000001" customHeight="1" thickBot="1" x14ac:dyDescent="0.25">
      <c r="A93" s="1"/>
      <c r="B93" s="312"/>
      <c r="C93" s="314"/>
      <c r="D93" s="314"/>
      <c r="E93" s="164" t="s">
        <v>91</v>
      </c>
      <c r="F93" s="151" t="s">
        <v>118</v>
      </c>
      <c r="G93" s="320"/>
      <c r="H93" s="150">
        <v>105</v>
      </c>
      <c r="I93" s="150">
        <v>55</v>
      </c>
      <c r="J93" s="150">
        <v>62</v>
      </c>
    </row>
    <row r="94" spans="1:10" s="3" customFormat="1" ht="18.600000000000001" customHeight="1" thickTop="1" x14ac:dyDescent="0.2">
      <c r="A94" s="1"/>
      <c r="B94" s="312"/>
      <c r="C94" s="340" t="s">
        <v>110</v>
      </c>
      <c r="D94" s="340"/>
      <c r="E94" s="163" t="s">
        <v>89</v>
      </c>
      <c r="F94" s="99" t="s">
        <v>118</v>
      </c>
      <c r="G94" s="320"/>
      <c r="H94" s="180">
        <v>1643</v>
      </c>
      <c r="I94" s="180">
        <v>1693</v>
      </c>
      <c r="J94" s="180">
        <v>1698.2460000000003</v>
      </c>
    </row>
    <row r="95" spans="1:10" s="3" customFormat="1" ht="18.600000000000001" customHeight="1" thickBot="1" x14ac:dyDescent="0.25">
      <c r="A95" s="1"/>
      <c r="B95" s="313"/>
      <c r="C95" s="341"/>
      <c r="D95" s="341"/>
      <c r="E95" s="165" t="s">
        <v>91</v>
      </c>
      <c r="F95" s="166" t="s">
        <v>118</v>
      </c>
      <c r="G95" s="320"/>
      <c r="H95" s="181">
        <v>153</v>
      </c>
      <c r="I95" s="181">
        <v>95</v>
      </c>
      <c r="J95" s="181">
        <v>112</v>
      </c>
    </row>
    <row r="96" spans="1:10" s="3" customFormat="1" ht="18.600000000000001" customHeight="1" x14ac:dyDescent="0.2">
      <c r="A96" s="1"/>
      <c r="B96" s="325" t="s">
        <v>111</v>
      </c>
      <c r="C96" s="326" t="s">
        <v>112</v>
      </c>
      <c r="D96" s="326"/>
      <c r="E96" s="167" t="s">
        <v>89</v>
      </c>
      <c r="F96" s="110" t="s">
        <v>8</v>
      </c>
      <c r="G96" s="320"/>
      <c r="H96" s="170">
        <v>4820</v>
      </c>
      <c r="I96" s="170">
        <v>4103</v>
      </c>
      <c r="J96" s="170">
        <v>4516</v>
      </c>
    </row>
    <row r="97" spans="1:10" s="3" customFormat="1" ht="18" customHeight="1" x14ac:dyDescent="0.2">
      <c r="A97" s="1"/>
      <c r="B97" s="305"/>
      <c r="C97" s="327" t="s">
        <v>113</v>
      </c>
      <c r="D97" s="327"/>
      <c r="E97" s="126" t="s">
        <v>89</v>
      </c>
      <c r="F97" s="49" t="s">
        <v>8</v>
      </c>
      <c r="G97" s="320"/>
      <c r="H97" s="158">
        <v>2120</v>
      </c>
      <c r="I97" s="158">
        <v>2019</v>
      </c>
      <c r="J97" s="158">
        <v>1868</v>
      </c>
    </row>
    <row r="98" spans="1:10" s="3" customFormat="1" ht="18.600000000000001" customHeight="1" x14ac:dyDescent="0.2">
      <c r="A98" s="1"/>
      <c r="B98" s="305"/>
      <c r="C98" s="328" t="s">
        <v>114</v>
      </c>
      <c r="D98" s="328"/>
      <c r="E98" s="126" t="s">
        <v>89</v>
      </c>
      <c r="F98" s="49" t="s">
        <v>8</v>
      </c>
      <c r="G98" s="320"/>
      <c r="H98" s="44">
        <v>864</v>
      </c>
      <c r="I98" s="44">
        <v>805</v>
      </c>
      <c r="J98" s="44">
        <v>746</v>
      </c>
    </row>
    <row r="99" spans="1:10" s="3" customFormat="1" ht="18.600000000000001" customHeight="1" thickBot="1" x14ac:dyDescent="0.25">
      <c r="A99" s="1"/>
      <c r="B99" s="305"/>
      <c r="C99" s="329" t="s">
        <v>115</v>
      </c>
      <c r="D99" s="329"/>
      <c r="E99" s="173" t="s">
        <v>89</v>
      </c>
      <c r="F99" s="174" t="s">
        <v>8</v>
      </c>
      <c r="G99" s="320"/>
      <c r="H99" s="175">
        <v>266</v>
      </c>
      <c r="I99" s="175">
        <v>217</v>
      </c>
      <c r="J99" s="175">
        <v>311</v>
      </c>
    </row>
    <row r="100" spans="1:10" s="3" customFormat="1" ht="44.4" customHeight="1" thickTop="1" x14ac:dyDescent="0.2">
      <c r="A100" s="1"/>
      <c r="B100" s="305"/>
      <c r="C100" s="330" t="s">
        <v>116</v>
      </c>
      <c r="D100" s="330"/>
      <c r="E100" s="167" t="s">
        <v>89</v>
      </c>
      <c r="F100" s="110" t="s">
        <v>8</v>
      </c>
      <c r="G100" s="320"/>
      <c r="H100" s="182">
        <v>8070</v>
      </c>
      <c r="I100" s="182">
        <v>7144</v>
      </c>
      <c r="J100" s="182">
        <v>7441</v>
      </c>
    </row>
    <row r="101" spans="1:10" s="3" customFormat="1" ht="13.2" customHeight="1" x14ac:dyDescent="0.2">
      <c r="A101" s="1"/>
      <c r="B101" s="1"/>
      <c r="C101" s="1"/>
      <c r="D101" s="1"/>
      <c r="E101" s="1"/>
      <c r="F101" s="4"/>
      <c r="G101" s="4"/>
      <c r="H101" s="4"/>
      <c r="I101" s="4"/>
      <c r="J101" s="1"/>
    </row>
    <row r="102" spans="1:10" s="3" customFormat="1" x14ac:dyDescent="0.2">
      <c r="A102" s="1"/>
      <c r="B102" s="62" t="s">
        <v>15</v>
      </c>
      <c r="C102" s="1"/>
      <c r="D102" s="1"/>
      <c r="E102" s="1"/>
      <c r="F102" s="4"/>
      <c r="G102" s="4"/>
      <c r="H102" s="1"/>
      <c r="I102" s="1"/>
      <c r="J102" s="1"/>
    </row>
    <row r="103" spans="1:10" s="3" customFormat="1" ht="18.600000000000001" customHeight="1" x14ac:dyDescent="0.2">
      <c r="A103" s="1"/>
      <c r="B103" s="68"/>
      <c r="C103" s="68"/>
      <c r="D103" s="68"/>
      <c r="E103" s="68"/>
      <c r="F103" s="11" t="s">
        <v>70</v>
      </c>
      <c r="G103" s="203" t="s">
        <v>72</v>
      </c>
      <c r="H103" s="11" t="s">
        <v>53</v>
      </c>
      <c r="I103" s="11" t="s">
        <v>54</v>
      </c>
      <c r="J103" s="11" t="s">
        <v>592</v>
      </c>
    </row>
    <row r="104" spans="1:10" s="3" customFormat="1" ht="18.600000000000001" customHeight="1" x14ac:dyDescent="0.2">
      <c r="A104" s="1"/>
      <c r="B104" s="351" t="s">
        <v>16</v>
      </c>
      <c r="C104" s="321" t="s">
        <v>126</v>
      </c>
      <c r="D104" s="321"/>
      <c r="E104" s="91" t="s">
        <v>89</v>
      </c>
      <c r="F104" s="13" t="s">
        <v>17</v>
      </c>
      <c r="G104" s="352" t="s">
        <v>67</v>
      </c>
      <c r="H104" s="130">
        <v>32730</v>
      </c>
      <c r="I104" s="130">
        <v>28023</v>
      </c>
      <c r="J104" s="130">
        <v>25088.797000000002</v>
      </c>
    </row>
    <row r="105" spans="1:10" s="3" customFormat="1" ht="18.600000000000001" customHeight="1" x14ac:dyDescent="0.2">
      <c r="A105" s="1"/>
      <c r="B105" s="332"/>
      <c r="C105" s="321"/>
      <c r="D105" s="321"/>
      <c r="E105" s="91" t="s">
        <v>91</v>
      </c>
      <c r="F105" s="13" t="s">
        <v>17</v>
      </c>
      <c r="G105" s="352"/>
      <c r="H105" s="130">
        <v>10206</v>
      </c>
      <c r="I105" s="130">
        <v>11086</v>
      </c>
      <c r="J105" s="130">
        <v>12007</v>
      </c>
    </row>
    <row r="106" spans="1:10" s="3" customFormat="1" ht="15" customHeight="1" x14ac:dyDescent="0.2">
      <c r="A106" s="1"/>
      <c r="B106" s="332"/>
      <c r="C106" s="297" t="s">
        <v>127</v>
      </c>
      <c r="D106" s="297"/>
      <c r="E106" s="91" t="s">
        <v>89</v>
      </c>
      <c r="F106" s="13" t="s">
        <v>17</v>
      </c>
      <c r="G106" s="352"/>
      <c r="H106" s="130">
        <v>5632</v>
      </c>
      <c r="I106" s="130">
        <v>6106</v>
      </c>
      <c r="J106" s="130">
        <v>5922</v>
      </c>
    </row>
    <row r="107" spans="1:10" s="3" customFormat="1" ht="15" x14ac:dyDescent="0.2">
      <c r="A107" s="1"/>
      <c r="B107" s="332"/>
      <c r="C107" s="297"/>
      <c r="D107" s="297"/>
      <c r="E107" s="91" t="s">
        <v>91</v>
      </c>
      <c r="F107" s="13" t="s">
        <v>17</v>
      </c>
      <c r="G107" s="352"/>
      <c r="H107" s="130">
        <v>1384</v>
      </c>
      <c r="I107" s="130">
        <v>2201</v>
      </c>
      <c r="J107" s="130">
        <v>2606</v>
      </c>
    </row>
    <row r="108" spans="1:10" s="3" customFormat="1" ht="18.600000000000001" customHeight="1" thickBot="1" x14ac:dyDescent="0.25">
      <c r="A108" s="1"/>
      <c r="B108" s="332"/>
      <c r="C108" s="314" t="s">
        <v>119</v>
      </c>
      <c r="D108" s="314"/>
      <c r="E108" s="164" t="s">
        <v>89</v>
      </c>
      <c r="F108" s="151" t="s">
        <v>17</v>
      </c>
      <c r="G108" s="352"/>
      <c r="H108" s="150">
        <v>138</v>
      </c>
      <c r="I108" s="150">
        <v>103</v>
      </c>
      <c r="J108" s="150">
        <v>93</v>
      </c>
    </row>
    <row r="109" spans="1:10" s="3" customFormat="1" ht="18.600000000000001" customHeight="1" thickTop="1" x14ac:dyDescent="0.2">
      <c r="A109" s="1"/>
      <c r="B109" s="332"/>
      <c r="C109" s="340" t="s">
        <v>120</v>
      </c>
      <c r="D109" s="340"/>
      <c r="E109" s="163" t="s">
        <v>89</v>
      </c>
      <c r="F109" s="99" t="s">
        <v>17</v>
      </c>
      <c r="G109" s="352"/>
      <c r="H109" s="176">
        <v>38499</v>
      </c>
      <c r="I109" s="176">
        <v>34232</v>
      </c>
      <c r="J109" s="176">
        <v>31104</v>
      </c>
    </row>
    <row r="110" spans="1:10" s="3" customFormat="1" ht="18.600000000000001" customHeight="1" thickBot="1" x14ac:dyDescent="0.25">
      <c r="A110" s="1"/>
      <c r="B110" s="333"/>
      <c r="C110" s="353"/>
      <c r="D110" s="353"/>
      <c r="E110" s="91" t="s">
        <v>91</v>
      </c>
      <c r="F110" s="13" t="s">
        <v>17</v>
      </c>
      <c r="G110" s="352"/>
      <c r="H110" s="177">
        <v>11590</v>
      </c>
      <c r="I110" s="177">
        <v>13287</v>
      </c>
      <c r="J110" s="177">
        <v>14613</v>
      </c>
    </row>
    <row r="111" spans="1:10" s="3" customFormat="1" ht="18.600000000000001" customHeight="1" x14ac:dyDescent="0.2">
      <c r="A111" s="1"/>
      <c r="B111" s="354" t="s">
        <v>121</v>
      </c>
      <c r="C111" s="339" t="s">
        <v>14</v>
      </c>
      <c r="D111" s="339"/>
      <c r="E111" s="168" t="s">
        <v>89</v>
      </c>
      <c r="F111" s="169" t="s">
        <v>8</v>
      </c>
      <c r="G111" s="352"/>
      <c r="H111" s="191">
        <v>68</v>
      </c>
      <c r="I111" s="191">
        <v>66</v>
      </c>
      <c r="J111" s="191">
        <v>71.23973300000003</v>
      </c>
    </row>
    <row r="112" spans="1:10" s="3" customFormat="1" ht="18.600000000000001" customHeight="1" x14ac:dyDescent="0.2">
      <c r="A112" s="1"/>
      <c r="B112" s="355"/>
      <c r="C112" s="297"/>
      <c r="D112" s="297"/>
      <c r="E112" s="91" t="s">
        <v>91</v>
      </c>
      <c r="F112" s="13" t="s">
        <v>8</v>
      </c>
      <c r="G112" s="352"/>
      <c r="H112" s="21">
        <v>38.4</v>
      </c>
      <c r="I112" s="127">
        <v>36</v>
      </c>
      <c r="J112" s="127">
        <v>40.082539000000004</v>
      </c>
    </row>
    <row r="113" spans="1:10" s="3" customFormat="1" ht="18.600000000000001" customHeight="1" x14ac:dyDescent="0.2">
      <c r="A113" s="1"/>
      <c r="B113" s="355"/>
      <c r="C113" s="342" t="s">
        <v>122</v>
      </c>
      <c r="D113" s="342"/>
      <c r="E113" s="91" t="s">
        <v>89</v>
      </c>
      <c r="F113" s="13" t="s">
        <v>8</v>
      </c>
      <c r="G113" s="352"/>
      <c r="H113" s="21">
        <v>0.05</v>
      </c>
      <c r="I113" s="21">
        <v>0.06</v>
      </c>
      <c r="J113" s="21">
        <v>0.05</v>
      </c>
    </row>
    <row r="114" spans="1:10" s="3" customFormat="1" ht="31.2" customHeight="1" x14ac:dyDescent="0.2">
      <c r="A114" s="1"/>
      <c r="B114" s="355"/>
      <c r="C114" s="342" t="s">
        <v>123</v>
      </c>
      <c r="D114" s="342"/>
      <c r="E114" s="91" t="s">
        <v>89</v>
      </c>
      <c r="F114" s="13" t="s">
        <v>8</v>
      </c>
      <c r="G114" s="352"/>
      <c r="H114" s="127">
        <v>10</v>
      </c>
      <c r="I114" s="21">
        <v>10.199999999999999</v>
      </c>
      <c r="J114" s="21">
        <v>6.8</v>
      </c>
    </row>
    <row r="115" spans="1:10" s="3" customFormat="1" ht="28.2" customHeight="1" x14ac:dyDescent="0.2">
      <c r="A115" s="1"/>
      <c r="B115" s="355"/>
      <c r="C115" s="342" t="s">
        <v>124</v>
      </c>
      <c r="D115" s="342"/>
      <c r="E115" s="91" t="s">
        <v>89</v>
      </c>
      <c r="F115" s="13" t="s">
        <v>8</v>
      </c>
      <c r="G115" s="352"/>
      <c r="H115" s="21">
        <v>4.4000000000000004</v>
      </c>
      <c r="I115" s="21">
        <v>5.3</v>
      </c>
      <c r="J115" s="275">
        <v>5.2408710000000003</v>
      </c>
    </row>
    <row r="116" spans="1:10" s="3" customFormat="1" ht="19.2" customHeight="1" x14ac:dyDescent="0.2">
      <c r="A116" s="1"/>
      <c r="B116" s="355"/>
      <c r="C116" s="343" t="s">
        <v>125</v>
      </c>
      <c r="D116" s="343"/>
      <c r="E116" s="91" t="s">
        <v>89</v>
      </c>
      <c r="F116" s="13" t="s">
        <v>8</v>
      </c>
      <c r="G116" s="352"/>
      <c r="H116" s="21">
        <v>96.6</v>
      </c>
      <c r="I116" s="21">
        <v>100</v>
      </c>
      <c r="J116" s="21">
        <v>116.2</v>
      </c>
    </row>
    <row r="117" spans="1:10" s="3" customFormat="1" ht="19.2" customHeight="1" thickBot="1" x14ac:dyDescent="0.25">
      <c r="A117" s="1"/>
      <c r="B117" s="355"/>
      <c r="C117" s="344"/>
      <c r="D117" s="344"/>
      <c r="E117" s="164" t="s">
        <v>91</v>
      </c>
      <c r="F117" s="151" t="s">
        <v>8</v>
      </c>
      <c r="G117" s="352"/>
      <c r="H117" s="150">
        <v>29.1</v>
      </c>
      <c r="I117" s="150">
        <v>35.4</v>
      </c>
      <c r="J117" s="150">
        <v>38.9</v>
      </c>
    </row>
    <row r="118" spans="1:10" s="3" customFormat="1" ht="18.600000000000001" customHeight="1" thickTop="1" x14ac:dyDescent="0.2">
      <c r="A118" s="1"/>
      <c r="B118" s="355"/>
      <c r="C118" s="345" t="s">
        <v>128</v>
      </c>
      <c r="D118" s="345"/>
      <c r="E118" s="163" t="s">
        <v>89</v>
      </c>
      <c r="F118" s="99" t="s">
        <v>8</v>
      </c>
      <c r="G118" s="352"/>
      <c r="H118" s="183">
        <v>178.7</v>
      </c>
      <c r="I118" s="183">
        <v>181.7</v>
      </c>
      <c r="J118" s="183">
        <v>199.6</v>
      </c>
    </row>
    <row r="119" spans="1:10" s="3" customFormat="1" ht="28.2" customHeight="1" thickBot="1" x14ac:dyDescent="0.25">
      <c r="A119" s="1"/>
      <c r="B119" s="356"/>
      <c r="C119" s="346"/>
      <c r="D119" s="346"/>
      <c r="E119" s="165" t="s">
        <v>91</v>
      </c>
      <c r="F119" s="166" t="s">
        <v>8</v>
      </c>
      <c r="G119" s="352"/>
      <c r="H119" s="181">
        <v>67.5</v>
      </c>
      <c r="I119" s="181">
        <v>71.400000000000006</v>
      </c>
      <c r="J119" s="179">
        <v>79</v>
      </c>
    </row>
    <row r="120" spans="1:10" s="3" customFormat="1" ht="24" customHeight="1" x14ac:dyDescent="0.2">
      <c r="A120" s="1"/>
      <c r="B120" s="331" t="s">
        <v>129</v>
      </c>
      <c r="C120" s="347" t="s">
        <v>130</v>
      </c>
      <c r="D120" s="347"/>
      <c r="E120" s="168" t="s">
        <v>89</v>
      </c>
      <c r="F120" s="169" t="s">
        <v>117</v>
      </c>
      <c r="G120" s="352"/>
      <c r="H120" s="171">
        <v>1421</v>
      </c>
      <c r="I120" s="171">
        <v>1527</v>
      </c>
      <c r="J120" s="171">
        <v>1780.802999999999</v>
      </c>
    </row>
    <row r="121" spans="1:10" s="3" customFormat="1" ht="18.600000000000001" customHeight="1" thickBot="1" x14ac:dyDescent="0.25">
      <c r="A121" s="1"/>
      <c r="B121" s="332"/>
      <c r="C121" s="335" t="s">
        <v>131</v>
      </c>
      <c r="D121" s="335"/>
      <c r="E121" s="164" t="s">
        <v>89</v>
      </c>
      <c r="F121" s="151" t="s">
        <v>118</v>
      </c>
      <c r="G121" s="352"/>
      <c r="H121" s="150">
        <v>20</v>
      </c>
      <c r="I121" s="150">
        <v>32</v>
      </c>
      <c r="J121" s="276">
        <v>29.294000000000018</v>
      </c>
    </row>
    <row r="122" spans="1:10" s="3" customFormat="1" ht="18.600000000000001" customHeight="1" thickTop="1" thickBot="1" x14ac:dyDescent="0.25">
      <c r="A122" s="1"/>
      <c r="B122" s="333"/>
      <c r="C122" s="348" t="s">
        <v>132</v>
      </c>
      <c r="D122" s="348"/>
      <c r="E122" s="184" t="s">
        <v>89</v>
      </c>
      <c r="F122" s="185" t="s">
        <v>118</v>
      </c>
      <c r="G122" s="352"/>
      <c r="H122" s="186">
        <v>1441</v>
      </c>
      <c r="I122" s="186">
        <v>1559</v>
      </c>
      <c r="J122" s="186">
        <v>1810.0969999999991</v>
      </c>
    </row>
    <row r="123" spans="1:10" s="3" customFormat="1" ht="18.600000000000001" customHeight="1" x14ac:dyDescent="0.2">
      <c r="A123" s="1"/>
      <c r="B123" s="331" t="s">
        <v>133</v>
      </c>
      <c r="C123" s="334" t="s">
        <v>134</v>
      </c>
      <c r="D123" s="334"/>
      <c r="E123" s="163" t="s">
        <v>89</v>
      </c>
      <c r="F123" s="99" t="s">
        <v>8</v>
      </c>
      <c r="G123" s="352"/>
      <c r="H123" s="171">
        <v>12775</v>
      </c>
      <c r="I123" s="171">
        <v>10567</v>
      </c>
      <c r="J123" s="171">
        <v>9990.4630000001034</v>
      </c>
    </row>
    <row r="124" spans="1:10" s="3" customFormat="1" ht="18.600000000000001" customHeight="1" x14ac:dyDescent="0.2">
      <c r="A124" s="1"/>
      <c r="B124" s="332"/>
      <c r="C124" s="297"/>
      <c r="D124" s="297"/>
      <c r="E124" s="91" t="s">
        <v>183</v>
      </c>
      <c r="F124" s="13" t="s">
        <v>8</v>
      </c>
      <c r="G124" s="352"/>
      <c r="H124" s="130">
        <v>1992</v>
      </c>
      <c r="I124" s="130">
        <v>2495</v>
      </c>
      <c r="J124" s="130">
        <v>2447</v>
      </c>
    </row>
    <row r="125" spans="1:10" s="3" customFormat="1" ht="18.600000000000001" customHeight="1" x14ac:dyDescent="0.2">
      <c r="A125" s="1"/>
      <c r="B125" s="332"/>
      <c r="C125" s="321" t="s">
        <v>135</v>
      </c>
      <c r="D125" s="321"/>
      <c r="E125" s="91" t="s">
        <v>89</v>
      </c>
      <c r="F125" s="13" t="s">
        <v>8</v>
      </c>
      <c r="G125" s="352"/>
      <c r="H125" s="21">
        <v>240</v>
      </c>
      <c r="I125" s="21">
        <v>220</v>
      </c>
      <c r="J125" s="277">
        <v>224.40299999999971</v>
      </c>
    </row>
    <row r="126" spans="1:10" s="3" customFormat="1" ht="18.600000000000001" customHeight="1" x14ac:dyDescent="0.2">
      <c r="A126" s="1"/>
      <c r="B126" s="332"/>
      <c r="C126" s="321"/>
      <c r="D126" s="321"/>
      <c r="E126" s="91" t="s">
        <v>91</v>
      </c>
      <c r="F126" s="13" t="s">
        <v>8</v>
      </c>
      <c r="G126" s="352"/>
      <c r="H126" s="21">
        <v>320</v>
      </c>
      <c r="I126" s="21">
        <v>206</v>
      </c>
      <c r="J126" s="21">
        <v>238</v>
      </c>
    </row>
    <row r="127" spans="1:10" s="3" customFormat="1" ht="18.600000000000001" customHeight="1" x14ac:dyDescent="0.2">
      <c r="A127" s="1"/>
      <c r="B127" s="332"/>
      <c r="C127" s="321" t="s">
        <v>136</v>
      </c>
      <c r="D127" s="321"/>
      <c r="E127" s="91" t="s">
        <v>89</v>
      </c>
      <c r="F127" s="13" t="s">
        <v>8</v>
      </c>
      <c r="G127" s="352"/>
      <c r="H127" s="21">
        <v>796</v>
      </c>
      <c r="I127" s="21">
        <v>782</v>
      </c>
      <c r="J127" s="277">
        <v>786.71100000004901</v>
      </c>
    </row>
    <row r="128" spans="1:10" s="3" customFormat="1" ht="18.600000000000001" customHeight="1" thickBot="1" x14ac:dyDescent="0.25">
      <c r="A128" s="1"/>
      <c r="B128" s="332"/>
      <c r="C128" s="358"/>
      <c r="D128" s="358"/>
      <c r="E128" s="164" t="s">
        <v>91</v>
      </c>
      <c r="F128" s="151" t="s">
        <v>8</v>
      </c>
      <c r="G128" s="352"/>
      <c r="H128" s="150">
        <v>45</v>
      </c>
      <c r="I128" s="150">
        <v>46</v>
      </c>
      <c r="J128" s="150">
        <v>60</v>
      </c>
    </row>
    <row r="129" spans="1:13" s="3" customFormat="1" ht="18.600000000000001" customHeight="1" thickTop="1" x14ac:dyDescent="0.2">
      <c r="A129" s="1"/>
      <c r="B129" s="332"/>
      <c r="C129" s="340" t="s">
        <v>137</v>
      </c>
      <c r="D129" s="340"/>
      <c r="E129" s="163" t="s">
        <v>89</v>
      </c>
      <c r="F129" s="99" t="s">
        <v>8</v>
      </c>
      <c r="G129" s="352"/>
      <c r="H129" s="180">
        <v>13810</v>
      </c>
      <c r="I129" s="180">
        <v>11569</v>
      </c>
      <c r="J129" s="180">
        <v>11001.577000000152</v>
      </c>
    </row>
    <row r="130" spans="1:13" s="3" customFormat="1" ht="18.600000000000001" customHeight="1" x14ac:dyDescent="0.2">
      <c r="A130" s="1"/>
      <c r="B130" s="357"/>
      <c r="C130" s="353"/>
      <c r="D130" s="353"/>
      <c r="E130" s="91" t="s">
        <v>91</v>
      </c>
      <c r="F130" s="13" t="s">
        <v>8</v>
      </c>
      <c r="G130" s="352"/>
      <c r="H130" s="187">
        <v>2357</v>
      </c>
      <c r="I130" s="187">
        <v>2747</v>
      </c>
      <c r="J130" s="187">
        <v>2744.9800000000055</v>
      </c>
    </row>
    <row r="131" spans="1:13" s="3" customFormat="1" x14ac:dyDescent="0.2">
      <c r="A131" s="1"/>
      <c r="B131" s="62"/>
      <c r="C131" s="1"/>
      <c r="D131" s="1"/>
      <c r="E131" s="1"/>
      <c r="F131" s="4"/>
      <c r="G131" s="4"/>
      <c r="H131" s="1"/>
      <c r="I131" s="1"/>
      <c r="J131" s="1"/>
    </row>
    <row r="132" spans="1:13" s="3" customFormat="1" x14ac:dyDescent="0.2">
      <c r="A132" s="1"/>
      <c r="B132" s="62"/>
      <c r="C132" s="1"/>
      <c r="D132" s="1"/>
      <c r="E132" s="1"/>
      <c r="F132" s="4"/>
      <c r="G132" s="4"/>
      <c r="H132" s="1"/>
      <c r="I132" s="1"/>
      <c r="J132" s="1"/>
    </row>
    <row r="133" spans="1:13" s="3" customFormat="1" ht="18.600000000000001" x14ac:dyDescent="0.2">
      <c r="A133" s="1"/>
      <c r="B133" s="64" t="s">
        <v>180</v>
      </c>
      <c r="C133" s="1"/>
      <c r="D133" s="1"/>
      <c r="E133" s="1"/>
      <c r="F133" s="4"/>
      <c r="G133" s="4"/>
      <c r="H133" s="1"/>
      <c r="I133" s="1"/>
      <c r="J133" s="1"/>
    </row>
    <row r="134" spans="1:13" s="3" customFormat="1" x14ac:dyDescent="0.2">
      <c r="A134" s="1"/>
      <c r="B134" s="62"/>
      <c r="C134" s="1"/>
      <c r="D134" s="1"/>
      <c r="E134" s="1"/>
      <c r="F134" s="4"/>
      <c r="G134" s="4"/>
      <c r="H134" s="1"/>
      <c r="I134" s="1"/>
      <c r="J134" s="1"/>
    </row>
    <row r="135" spans="1:13" s="3" customFormat="1" x14ac:dyDescent="0.2">
      <c r="A135" s="1"/>
      <c r="B135" s="62" t="s">
        <v>181</v>
      </c>
      <c r="C135" s="1"/>
      <c r="D135" s="1"/>
      <c r="E135" s="1"/>
      <c r="F135" s="4"/>
      <c r="G135" s="4"/>
      <c r="H135" s="1"/>
      <c r="I135" s="1"/>
      <c r="J135" s="1"/>
    </row>
    <row r="136" spans="1:13" s="3" customFormat="1" ht="19.2" customHeight="1" x14ac:dyDescent="0.2">
      <c r="A136" s="1"/>
      <c r="B136" s="68"/>
      <c r="C136" s="68"/>
      <c r="D136" s="68"/>
      <c r="E136" s="68"/>
      <c r="F136" s="11" t="s">
        <v>70</v>
      </c>
      <c r="G136" s="203" t="s">
        <v>72</v>
      </c>
      <c r="H136" s="11" t="s">
        <v>729</v>
      </c>
      <c r="I136" s="11" t="s">
        <v>348</v>
      </c>
      <c r="J136" s="11" t="s">
        <v>52</v>
      </c>
      <c r="K136" s="11" t="s">
        <v>53</v>
      </c>
      <c r="L136" s="11" t="s">
        <v>54</v>
      </c>
      <c r="M136" s="11" t="s">
        <v>592</v>
      </c>
    </row>
    <row r="137" spans="1:13" s="3" customFormat="1" ht="20.399999999999999" customHeight="1" x14ac:dyDescent="0.2">
      <c r="A137" s="195"/>
      <c r="B137" s="380" t="s">
        <v>184</v>
      </c>
      <c r="C137" s="381"/>
      <c r="D137" s="382"/>
      <c r="E137" s="126" t="s">
        <v>182</v>
      </c>
      <c r="F137" s="13" t="s">
        <v>17</v>
      </c>
      <c r="G137" s="311" t="s">
        <v>66</v>
      </c>
      <c r="H137" s="113">
        <v>16491</v>
      </c>
      <c r="I137" s="137">
        <v>16161</v>
      </c>
      <c r="J137" s="113">
        <v>14267</v>
      </c>
      <c r="K137" s="130">
        <v>17262</v>
      </c>
      <c r="L137" s="130">
        <v>16719</v>
      </c>
      <c r="M137" s="130">
        <v>15629</v>
      </c>
    </row>
    <row r="138" spans="1:13" s="3" customFormat="1" ht="20.399999999999999" customHeight="1" thickBot="1" x14ac:dyDescent="0.25">
      <c r="A138" s="195"/>
      <c r="B138" s="370"/>
      <c r="C138" s="371"/>
      <c r="D138" s="383"/>
      <c r="E138" s="196" t="s">
        <v>92</v>
      </c>
      <c r="F138" s="166" t="s">
        <v>17</v>
      </c>
      <c r="G138" s="312"/>
      <c r="H138" s="113">
        <v>5215</v>
      </c>
      <c r="I138" s="137">
        <v>3848</v>
      </c>
      <c r="J138" s="113">
        <v>2636</v>
      </c>
      <c r="K138" s="172">
        <v>3067</v>
      </c>
      <c r="L138" s="172">
        <v>3780</v>
      </c>
      <c r="M138" s="172">
        <v>4205</v>
      </c>
    </row>
    <row r="139" spans="1:13" s="3" customFormat="1" ht="27" customHeight="1" x14ac:dyDescent="0.2">
      <c r="A139" s="195"/>
      <c r="B139" s="366" t="s">
        <v>185</v>
      </c>
      <c r="C139" s="367"/>
      <c r="D139" s="372" t="s">
        <v>186</v>
      </c>
      <c r="E139" s="197" t="s">
        <v>182</v>
      </c>
      <c r="F139" s="169" t="s">
        <v>17</v>
      </c>
      <c r="G139" s="312"/>
      <c r="H139" s="113">
        <v>24980</v>
      </c>
      <c r="I139" s="137">
        <v>24479</v>
      </c>
      <c r="J139" s="113">
        <v>25160</v>
      </c>
      <c r="K139" s="171">
        <v>25737</v>
      </c>
      <c r="L139" s="171">
        <v>26381</v>
      </c>
      <c r="M139" s="171">
        <v>25536</v>
      </c>
    </row>
    <row r="140" spans="1:13" s="3" customFormat="1" ht="27" customHeight="1" x14ac:dyDescent="0.2">
      <c r="A140" s="195"/>
      <c r="B140" s="368"/>
      <c r="C140" s="369"/>
      <c r="D140" s="373"/>
      <c r="E140" s="126" t="s">
        <v>92</v>
      </c>
      <c r="F140" s="13" t="s">
        <v>17</v>
      </c>
      <c r="G140" s="312"/>
      <c r="H140" s="113">
        <v>7043</v>
      </c>
      <c r="I140" s="137">
        <v>9755</v>
      </c>
      <c r="J140" s="113">
        <v>10605</v>
      </c>
      <c r="K140" s="130">
        <v>8523</v>
      </c>
      <c r="L140" s="130">
        <v>9507</v>
      </c>
      <c r="M140" s="130">
        <v>10409</v>
      </c>
    </row>
    <row r="141" spans="1:13" s="3" customFormat="1" ht="27" customHeight="1" x14ac:dyDescent="0.2">
      <c r="A141" s="195"/>
      <c r="B141" s="368"/>
      <c r="C141" s="369"/>
      <c r="D141" s="374" t="s">
        <v>187</v>
      </c>
      <c r="E141" s="126" t="s">
        <v>182</v>
      </c>
      <c r="F141" s="13" t="s">
        <v>17</v>
      </c>
      <c r="G141" s="312"/>
      <c r="H141" s="113">
        <v>24724</v>
      </c>
      <c r="I141" s="278">
        <v>23490</v>
      </c>
      <c r="J141" s="113">
        <v>21478</v>
      </c>
      <c r="K141" s="130">
        <v>21237</v>
      </c>
      <c r="L141" s="130">
        <v>17513</v>
      </c>
      <c r="M141" s="130">
        <v>15475</v>
      </c>
    </row>
    <row r="142" spans="1:13" s="3" customFormat="1" ht="27" customHeight="1" thickBot="1" x14ac:dyDescent="0.25">
      <c r="A142" s="4"/>
      <c r="B142" s="370"/>
      <c r="C142" s="371"/>
      <c r="D142" s="375"/>
      <c r="E142" s="196" t="s">
        <v>92</v>
      </c>
      <c r="F142" s="166" t="s">
        <v>17</v>
      </c>
      <c r="G142" s="312"/>
      <c r="H142" s="22" t="s">
        <v>7</v>
      </c>
      <c r="I142" s="22" t="s">
        <v>7</v>
      </c>
      <c r="J142" s="22" t="s">
        <v>7</v>
      </c>
      <c r="K142" s="194" t="s">
        <v>7</v>
      </c>
      <c r="L142" s="194" t="s">
        <v>7</v>
      </c>
      <c r="M142" s="279">
        <v>10408</v>
      </c>
    </row>
    <row r="143" spans="1:13" s="3" customFormat="1" ht="18.600000000000001" customHeight="1" x14ac:dyDescent="0.2">
      <c r="A143" s="1"/>
      <c r="B143" s="322" t="s">
        <v>188</v>
      </c>
      <c r="C143" s="376"/>
      <c r="D143" s="376"/>
      <c r="E143" s="323"/>
      <c r="F143" s="99" t="s">
        <v>17</v>
      </c>
      <c r="G143" s="365"/>
      <c r="H143" s="277">
        <v>53473</v>
      </c>
      <c r="I143" s="277">
        <v>53254</v>
      </c>
      <c r="J143" s="277">
        <v>48986</v>
      </c>
      <c r="K143" s="171">
        <v>50089</v>
      </c>
      <c r="L143" s="171">
        <v>47519</v>
      </c>
      <c r="M143" s="280">
        <v>45718</v>
      </c>
    </row>
    <row r="145" spans="1:14" s="3" customFormat="1" x14ac:dyDescent="0.2">
      <c r="A145" s="1"/>
      <c r="B145" s="62" t="s">
        <v>189</v>
      </c>
      <c r="C145" s="1"/>
      <c r="D145" s="1"/>
      <c r="E145" s="1"/>
      <c r="F145" s="4"/>
      <c r="G145" s="4"/>
      <c r="H145" s="1"/>
      <c r="I145" s="1"/>
      <c r="J145" s="1"/>
    </row>
    <row r="146" spans="1:14" s="3" customFormat="1" ht="17.399999999999999" customHeight="1" x14ac:dyDescent="0.2">
      <c r="A146" s="1"/>
      <c r="B146" s="377" t="s">
        <v>190</v>
      </c>
      <c r="C146" s="289"/>
      <c r="D146" s="289"/>
      <c r="E146" s="289" t="s">
        <v>656</v>
      </c>
      <c r="F146" s="289"/>
      <c r="G146" s="289"/>
      <c r="H146" s="349" t="s">
        <v>70</v>
      </c>
      <c r="I146" s="359" t="s">
        <v>72</v>
      </c>
      <c r="J146" s="349" t="s">
        <v>53</v>
      </c>
      <c r="K146" s="349" t="s">
        <v>54</v>
      </c>
      <c r="L146" s="349" t="s">
        <v>735</v>
      </c>
      <c r="M146" s="361" t="s">
        <v>73</v>
      </c>
      <c r="N146" s="362"/>
    </row>
    <row r="147" spans="1:14" s="3" customFormat="1" ht="17.399999999999999" customHeight="1" x14ac:dyDescent="0.2">
      <c r="A147" s="1"/>
      <c r="B147" s="289"/>
      <c r="C147" s="289"/>
      <c r="D147" s="289"/>
      <c r="E147" s="378" t="s">
        <v>657</v>
      </c>
      <c r="F147" s="379"/>
      <c r="G147" s="203" t="s">
        <v>658</v>
      </c>
      <c r="H147" s="350"/>
      <c r="I147" s="360"/>
      <c r="J147" s="350"/>
      <c r="K147" s="350"/>
      <c r="L147" s="350"/>
      <c r="M147" s="363"/>
      <c r="N147" s="364"/>
    </row>
    <row r="148" spans="1:14" s="3" customFormat="1" ht="52.2" customHeight="1" x14ac:dyDescent="0.2">
      <c r="A148" s="1"/>
      <c r="B148" s="303" t="s">
        <v>736</v>
      </c>
      <c r="C148" s="388"/>
      <c r="D148" s="389"/>
      <c r="E148" s="298" t="s">
        <v>192</v>
      </c>
      <c r="F148" s="300"/>
      <c r="G148" s="210" t="s">
        <v>215</v>
      </c>
      <c r="H148" s="91" t="s">
        <v>17</v>
      </c>
      <c r="I148" s="311" t="s">
        <v>66</v>
      </c>
      <c r="J148" s="159">
        <v>1161608</v>
      </c>
      <c r="K148" s="159">
        <v>1326731</v>
      </c>
      <c r="L148" s="159">
        <v>1276559</v>
      </c>
      <c r="M148" s="390" t="s">
        <v>216</v>
      </c>
      <c r="N148" s="391"/>
    </row>
    <row r="149" spans="1:14" s="3" customFormat="1" ht="63" customHeight="1" x14ac:dyDescent="0.2">
      <c r="A149" s="1"/>
      <c r="B149" s="294" t="s">
        <v>733</v>
      </c>
      <c r="C149" s="295"/>
      <c r="D149" s="296"/>
      <c r="E149" s="298" t="s">
        <v>193</v>
      </c>
      <c r="F149" s="300"/>
      <c r="G149" s="210" t="s">
        <v>215</v>
      </c>
      <c r="H149" s="91" t="s">
        <v>17</v>
      </c>
      <c r="I149" s="312"/>
      <c r="J149" s="113">
        <v>24862</v>
      </c>
      <c r="K149" s="113">
        <v>27951</v>
      </c>
      <c r="L149" s="113">
        <v>34039</v>
      </c>
      <c r="M149" s="386" t="s">
        <v>217</v>
      </c>
      <c r="N149" s="387"/>
    </row>
    <row r="150" spans="1:14" s="3" customFormat="1" ht="52.2" customHeight="1" x14ac:dyDescent="0.2">
      <c r="A150" s="1"/>
      <c r="B150" s="298" t="s">
        <v>191</v>
      </c>
      <c r="C150" s="299"/>
      <c r="D150" s="300"/>
      <c r="E150" s="298" t="s">
        <v>194</v>
      </c>
      <c r="F150" s="300"/>
      <c r="G150" s="210" t="s">
        <v>215</v>
      </c>
      <c r="H150" s="91" t="s">
        <v>17</v>
      </c>
      <c r="I150" s="312"/>
      <c r="J150" s="113">
        <v>3472</v>
      </c>
      <c r="K150" s="113">
        <v>3187</v>
      </c>
      <c r="L150" s="113">
        <v>5128</v>
      </c>
      <c r="M150" s="392" t="s">
        <v>218</v>
      </c>
      <c r="N150" s="393"/>
    </row>
    <row r="151" spans="1:14" s="3" customFormat="1" ht="56.4" customHeight="1" x14ac:dyDescent="0.2">
      <c r="A151" s="1"/>
      <c r="B151" s="298" t="s">
        <v>734</v>
      </c>
      <c r="C151" s="299"/>
      <c r="D151" s="300"/>
      <c r="E151" s="298" t="s">
        <v>195</v>
      </c>
      <c r="F151" s="300"/>
      <c r="G151" s="210" t="s">
        <v>215</v>
      </c>
      <c r="H151" s="91" t="s">
        <v>17</v>
      </c>
      <c r="I151" s="312"/>
      <c r="J151" s="113">
        <v>21694</v>
      </c>
      <c r="K151" s="113">
        <v>23526</v>
      </c>
      <c r="L151" s="113">
        <v>21719</v>
      </c>
      <c r="M151" s="384"/>
      <c r="N151" s="385"/>
    </row>
    <row r="152" spans="1:14" s="3" customFormat="1" ht="186.6" customHeight="1" x14ac:dyDescent="0.2">
      <c r="A152" s="1"/>
      <c r="B152" s="298" t="s">
        <v>196</v>
      </c>
      <c r="C152" s="299"/>
      <c r="D152" s="300"/>
      <c r="E152" s="298" t="s">
        <v>197</v>
      </c>
      <c r="F152" s="300"/>
      <c r="G152" s="210" t="s">
        <v>215</v>
      </c>
      <c r="H152" s="91" t="s">
        <v>17</v>
      </c>
      <c r="I152" s="312"/>
      <c r="J152" s="113">
        <v>1925</v>
      </c>
      <c r="K152" s="113">
        <v>1692</v>
      </c>
      <c r="L152" s="113">
        <v>1575</v>
      </c>
      <c r="M152" s="386" t="s">
        <v>219</v>
      </c>
      <c r="N152" s="387"/>
    </row>
    <row r="153" spans="1:14" s="3" customFormat="1" ht="52.2" customHeight="1" x14ac:dyDescent="0.2">
      <c r="A153" s="1"/>
      <c r="B153" s="294" t="s">
        <v>198</v>
      </c>
      <c r="C153" s="295"/>
      <c r="D153" s="296"/>
      <c r="E153" s="298" t="s">
        <v>199</v>
      </c>
      <c r="F153" s="300"/>
      <c r="G153" s="210" t="s">
        <v>215</v>
      </c>
      <c r="H153" s="91" t="s">
        <v>17</v>
      </c>
      <c r="I153" s="312"/>
      <c r="J153" s="113">
        <v>4770</v>
      </c>
      <c r="K153" s="113">
        <v>6734</v>
      </c>
      <c r="L153" s="113">
        <v>7736</v>
      </c>
      <c r="M153" s="384"/>
      <c r="N153" s="385"/>
    </row>
    <row r="154" spans="1:14" s="3" customFormat="1" ht="52.2" customHeight="1" x14ac:dyDescent="0.2">
      <c r="A154" s="1"/>
      <c r="B154" s="294" t="s">
        <v>200</v>
      </c>
      <c r="C154" s="295"/>
      <c r="D154" s="296"/>
      <c r="E154" s="298" t="s">
        <v>199</v>
      </c>
      <c r="F154" s="300"/>
      <c r="G154" s="210" t="s">
        <v>215</v>
      </c>
      <c r="H154" s="91" t="s">
        <v>17</v>
      </c>
      <c r="I154" s="312"/>
      <c r="J154" s="113">
        <v>1401</v>
      </c>
      <c r="K154" s="113">
        <v>1211</v>
      </c>
      <c r="L154" s="113">
        <v>4986</v>
      </c>
      <c r="M154" s="384"/>
      <c r="N154" s="385"/>
    </row>
    <row r="155" spans="1:14" s="3" customFormat="1" ht="52.2" customHeight="1" x14ac:dyDescent="0.2">
      <c r="A155" s="1"/>
      <c r="B155" s="294" t="s">
        <v>737</v>
      </c>
      <c r="C155" s="295"/>
      <c r="D155" s="296"/>
      <c r="E155" s="298" t="s">
        <v>201</v>
      </c>
      <c r="F155" s="300"/>
      <c r="G155" s="210" t="s">
        <v>215</v>
      </c>
      <c r="H155" s="91" t="s">
        <v>17</v>
      </c>
      <c r="I155" s="312"/>
      <c r="J155" s="113">
        <v>2756</v>
      </c>
      <c r="K155" s="113">
        <v>2727</v>
      </c>
      <c r="L155" s="113">
        <v>2276</v>
      </c>
      <c r="M155" s="384"/>
      <c r="N155" s="385"/>
    </row>
    <row r="156" spans="1:14" s="3" customFormat="1" ht="52.2" customHeight="1" x14ac:dyDescent="0.2">
      <c r="A156" s="1"/>
      <c r="B156" s="298" t="s">
        <v>202</v>
      </c>
      <c r="C156" s="299"/>
      <c r="D156" s="300"/>
      <c r="E156" s="394" t="s">
        <v>203</v>
      </c>
      <c r="F156" s="395"/>
      <c r="G156" s="210" t="s">
        <v>215</v>
      </c>
      <c r="H156" s="91" t="s">
        <v>17</v>
      </c>
      <c r="I156" s="312"/>
      <c r="J156" s="131" t="s">
        <v>7</v>
      </c>
      <c r="K156" s="131" t="s">
        <v>7</v>
      </c>
      <c r="L156" s="281">
        <v>2195</v>
      </c>
      <c r="M156" s="384"/>
      <c r="N156" s="385"/>
    </row>
    <row r="157" spans="1:14" s="3" customFormat="1" ht="52.2" customHeight="1" x14ac:dyDescent="0.2">
      <c r="A157" s="1"/>
      <c r="B157" s="298" t="s">
        <v>204</v>
      </c>
      <c r="C157" s="299"/>
      <c r="D157" s="300"/>
      <c r="E157" s="298" t="s">
        <v>205</v>
      </c>
      <c r="F157" s="300"/>
      <c r="G157" s="13" t="s">
        <v>7</v>
      </c>
      <c r="H157" s="91" t="s">
        <v>17</v>
      </c>
      <c r="I157" s="312"/>
      <c r="J157" s="131" t="s">
        <v>7</v>
      </c>
      <c r="K157" s="131" t="s">
        <v>7</v>
      </c>
      <c r="L157" s="281">
        <v>4470</v>
      </c>
      <c r="M157" s="384"/>
      <c r="N157" s="385"/>
    </row>
    <row r="158" spans="1:14" s="3" customFormat="1" ht="52.2" customHeight="1" x14ac:dyDescent="0.2">
      <c r="A158" s="1"/>
      <c r="B158" s="396" t="s">
        <v>206</v>
      </c>
      <c r="C158" s="388"/>
      <c r="D158" s="389"/>
      <c r="E158" s="397" t="s">
        <v>207</v>
      </c>
      <c r="F158" s="398"/>
      <c r="G158" s="210" t="s">
        <v>215</v>
      </c>
      <c r="H158" s="91" t="s">
        <v>17</v>
      </c>
      <c r="I158" s="312"/>
      <c r="J158" s="160">
        <v>5745708</v>
      </c>
      <c r="K158" s="160">
        <v>5891693</v>
      </c>
      <c r="L158" s="160">
        <v>5662768</v>
      </c>
      <c r="M158" s="390" t="s">
        <v>216</v>
      </c>
      <c r="N158" s="391"/>
    </row>
    <row r="159" spans="1:14" s="3" customFormat="1" ht="52.2" customHeight="1" x14ac:dyDescent="0.2">
      <c r="A159" s="1"/>
      <c r="B159" s="298" t="s">
        <v>738</v>
      </c>
      <c r="C159" s="299"/>
      <c r="D159" s="300"/>
      <c r="E159" s="298" t="s">
        <v>208</v>
      </c>
      <c r="F159" s="300"/>
      <c r="G159" s="210" t="s">
        <v>215</v>
      </c>
      <c r="H159" s="91" t="s">
        <v>17</v>
      </c>
      <c r="I159" s="312"/>
      <c r="J159" s="113">
        <v>7025</v>
      </c>
      <c r="K159" s="113">
        <v>7420</v>
      </c>
      <c r="L159" s="113">
        <v>804</v>
      </c>
      <c r="M159" s="384"/>
      <c r="N159" s="385"/>
    </row>
    <row r="160" spans="1:14" s="3" customFormat="1" ht="52.2" customHeight="1" x14ac:dyDescent="0.2">
      <c r="A160" s="1"/>
      <c r="B160" s="298" t="s">
        <v>739</v>
      </c>
      <c r="C160" s="299"/>
      <c r="D160" s="300"/>
      <c r="E160" s="298" t="s">
        <v>209</v>
      </c>
      <c r="F160" s="300"/>
      <c r="G160" s="210" t="s">
        <v>215</v>
      </c>
      <c r="H160" s="91" t="s">
        <v>17</v>
      </c>
      <c r="I160" s="312"/>
      <c r="J160" s="113">
        <v>7849</v>
      </c>
      <c r="K160" s="113">
        <v>8223</v>
      </c>
      <c r="L160" s="113">
        <v>4676</v>
      </c>
      <c r="M160" s="384"/>
      <c r="N160" s="385"/>
    </row>
    <row r="161" spans="1:14" s="3" customFormat="1" ht="52.2" customHeight="1" x14ac:dyDescent="0.2">
      <c r="A161" s="1"/>
      <c r="B161" s="294" t="s">
        <v>211</v>
      </c>
      <c r="C161" s="295"/>
      <c r="D161" s="296"/>
      <c r="E161" s="399" t="s">
        <v>210</v>
      </c>
      <c r="F161" s="400"/>
      <c r="G161" s="13" t="s">
        <v>7</v>
      </c>
      <c r="H161" s="91" t="s">
        <v>17</v>
      </c>
      <c r="I161" s="312"/>
      <c r="J161" s="131" t="s">
        <v>7</v>
      </c>
      <c r="K161" s="131" t="s">
        <v>7</v>
      </c>
      <c r="L161" s="282" t="s">
        <v>7</v>
      </c>
      <c r="M161" s="384"/>
      <c r="N161" s="385"/>
    </row>
    <row r="162" spans="1:14" s="3" customFormat="1" ht="52.2" customHeight="1" x14ac:dyDescent="0.2">
      <c r="A162" s="1"/>
      <c r="B162" s="294" t="s">
        <v>212</v>
      </c>
      <c r="C162" s="295"/>
      <c r="D162" s="296"/>
      <c r="E162" s="397" t="s">
        <v>213</v>
      </c>
      <c r="F162" s="398"/>
      <c r="G162" s="13" t="s">
        <v>7</v>
      </c>
      <c r="H162" s="91" t="s">
        <v>17</v>
      </c>
      <c r="I162" s="312"/>
      <c r="J162" s="131" t="s">
        <v>7</v>
      </c>
      <c r="K162" s="131" t="s">
        <v>7</v>
      </c>
      <c r="L162" s="596">
        <v>11</v>
      </c>
      <c r="M162" s="384"/>
      <c r="N162" s="385"/>
    </row>
    <row r="163" spans="1:14" s="3" customFormat="1" ht="52.2" customHeight="1" x14ac:dyDescent="0.2">
      <c r="A163" s="1"/>
      <c r="B163" s="294" t="s">
        <v>166</v>
      </c>
      <c r="C163" s="295"/>
      <c r="D163" s="296"/>
      <c r="E163" s="399" t="s">
        <v>214</v>
      </c>
      <c r="F163" s="400"/>
      <c r="G163" s="13" t="s">
        <v>7</v>
      </c>
      <c r="H163" s="91" t="s">
        <v>17</v>
      </c>
      <c r="I163" s="312"/>
      <c r="J163" s="131" t="s">
        <v>7</v>
      </c>
      <c r="K163" s="131" t="s">
        <v>7</v>
      </c>
      <c r="L163" s="282" t="s">
        <v>7</v>
      </c>
      <c r="M163" s="384"/>
      <c r="N163" s="385"/>
    </row>
    <row r="164" spans="1:14" s="3" customFormat="1" ht="52.2" customHeight="1" x14ac:dyDescent="0.2">
      <c r="A164" s="1"/>
      <c r="B164" s="401" t="s">
        <v>0</v>
      </c>
      <c r="C164" s="401"/>
      <c r="D164" s="401"/>
      <c r="E164" s="401"/>
      <c r="F164" s="401"/>
      <c r="G164" s="401"/>
      <c r="H164" s="91" t="s">
        <v>17</v>
      </c>
      <c r="I164" s="365"/>
      <c r="J164" s="597">
        <v>6983070</v>
      </c>
      <c r="K164" s="597">
        <v>7301094</v>
      </c>
      <c r="L164" s="597">
        <v>7028941</v>
      </c>
      <c r="M164" s="384"/>
      <c r="N164" s="385"/>
    </row>
    <row r="165" spans="1:14" s="3" customFormat="1" x14ac:dyDescent="0.2">
      <c r="A165" s="1"/>
      <c r="B165" s="1" t="s">
        <v>740</v>
      </c>
      <c r="C165" s="1"/>
      <c r="D165" s="1"/>
      <c r="E165" s="1"/>
      <c r="F165" s="4"/>
      <c r="G165" s="4"/>
      <c r="H165" s="1"/>
      <c r="I165" s="1"/>
      <c r="J165" s="1"/>
    </row>
    <row r="166" spans="1:14" s="3" customFormat="1" x14ac:dyDescent="0.2">
      <c r="A166" s="1"/>
      <c r="B166" s="1"/>
      <c r="C166" s="1"/>
      <c r="D166" s="1"/>
      <c r="E166" s="1"/>
      <c r="F166" s="4"/>
      <c r="G166" s="4"/>
      <c r="H166" s="1"/>
      <c r="I166" s="1"/>
      <c r="J166" s="1"/>
    </row>
    <row r="167" spans="1:14" s="3" customFormat="1" x14ac:dyDescent="0.2">
      <c r="A167" s="1"/>
      <c r="B167" s="1"/>
      <c r="C167" s="1"/>
      <c r="D167" s="1"/>
      <c r="E167" s="1"/>
      <c r="F167" s="4"/>
      <c r="G167" s="4"/>
      <c r="H167" s="1"/>
      <c r="I167" s="1"/>
      <c r="J167" s="1"/>
    </row>
    <row r="168" spans="1:14" s="3" customFormat="1" x14ac:dyDescent="0.2">
      <c r="A168" s="1"/>
      <c r="B168" s="1"/>
      <c r="C168" s="1"/>
      <c r="D168" s="1"/>
      <c r="E168" s="1"/>
      <c r="F168" s="4"/>
      <c r="G168" s="4"/>
      <c r="H168" s="1"/>
      <c r="I168" s="1"/>
      <c r="J168" s="1"/>
    </row>
    <row r="169" spans="1:14" s="3" customFormat="1" x14ac:dyDescent="0.2">
      <c r="A169" s="1"/>
      <c r="B169" s="1"/>
      <c r="C169" s="1"/>
      <c r="D169" s="1"/>
      <c r="E169" s="1"/>
      <c r="F169" s="4"/>
      <c r="G169" s="4"/>
      <c r="H169" s="1"/>
      <c r="I169" s="1"/>
      <c r="J169" s="1"/>
    </row>
    <row r="170" spans="1:14" s="3" customFormat="1" x14ac:dyDescent="0.2">
      <c r="A170" s="1"/>
      <c r="B170" s="1"/>
      <c r="C170" s="1"/>
      <c r="D170" s="1"/>
      <c r="E170" s="1"/>
      <c r="F170" s="4"/>
      <c r="G170" s="4"/>
      <c r="H170" s="1"/>
      <c r="I170" s="1"/>
      <c r="J170" s="1"/>
    </row>
    <row r="171" spans="1:14" s="3" customFormat="1" x14ac:dyDescent="0.2">
      <c r="A171" s="1"/>
      <c r="B171" s="1"/>
      <c r="C171" s="1"/>
      <c r="D171" s="1"/>
      <c r="E171" s="1"/>
      <c r="F171" s="4"/>
      <c r="G171" s="4"/>
      <c r="H171" s="1"/>
      <c r="I171" s="1"/>
      <c r="J171" s="1"/>
    </row>
    <row r="173" spans="1:14" s="3" customFormat="1" ht="15" x14ac:dyDescent="0.2">
      <c r="A173" s="1"/>
      <c r="B173" s="62" t="s">
        <v>232</v>
      </c>
      <c r="C173" s="1"/>
      <c r="D173" s="1"/>
      <c r="E173" s="1"/>
      <c r="F173" s="4"/>
      <c r="G173" s="4"/>
      <c r="H173" s="1"/>
      <c r="I173" s="1"/>
      <c r="J173" s="1"/>
    </row>
    <row r="174" spans="1:14" customFormat="1" ht="15" customHeight="1" x14ac:dyDescent="0.2">
      <c r="B174" s="68"/>
      <c r="C174" s="68"/>
      <c r="D174" s="68"/>
      <c r="E174" s="11" t="s">
        <v>70</v>
      </c>
      <c r="F174" s="203" t="s">
        <v>72</v>
      </c>
      <c r="G174" s="11" t="s">
        <v>53</v>
      </c>
      <c r="H174" s="11" t="s">
        <v>54</v>
      </c>
      <c r="I174" s="11" t="s">
        <v>592</v>
      </c>
      <c r="J174" s="289" t="s">
        <v>73</v>
      </c>
      <c r="K174" s="289"/>
      <c r="L174" s="289"/>
      <c r="M174" s="289"/>
    </row>
    <row r="175" spans="1:14" customFormat="1" ht="121.2" customHeight="1" x14ac:dyDescent="0.2">
      <c r="B175" s="305" t="s">
        <v>220</v>
      </c>
      <c r="C175" s="305"/>
      <c r="D175" s="91" t="s">
        <v>90</v>
      </c>
      <c r="E175" s="13" t="s">
        <v>17</v>
      </c>
      <c r="F175" s="311" t="s">
        <v>66</v>
      </c>
      <c r="G175" s="130">
        <v>32730</v>
      </c>
      <c r="H175" s="161">
        <v>28023</v>
      </c>
      <c r="I175" s="161">
        <v>25055.469000000001</v>
      </c>
      <c r="J175" s="291" t="s">
        <v>224</v>
      </c>
      <c r="K175" s="291"/>
      <c r="L175" s="291"/>
      <c r="M175" s="291"/>
    </row>
    <row r="176" spans="1:14" customFormat="1" ht="101.4" customHeight="1" x14ac:dyDescent="0.2">
      <c r="B176" s="305"/>
      <c r="C176" s="305"/>
      <c r="D176" s="91" t="s">
        <v>92</v>
      </c>
      <c r="E176" s="13" t="s">
        <v>17</v>
      </c>
      <c r="F176" s="312"/>
      <c r="G176" s="130">
        <v>10206</v>
      </c>
      <c r="H176" s="161">
        <v>11086</v>
      </c>
      <c r="I176" s="161">
        <v>12007.244999999994</v>
      </c>
      <c r="J176" s="291" t="s">
        <v>225</v>
      </c>
      <c r="K176" s="291"/>
      <c r="L176" s="291"/>
      <c r="M176" s="291"/>
    </row>
    <row r="177" spans="1:13" customFormat="1" ht="42" customHeight="1" x14ac:dyDescent="0.2">
      <c r="B177" s="402" t="s">
        <v>223</v>
      </c>
      <c r="C177" s="402"/>
      <c r="D177" s="91" t="s">
        <v>90</v>
      </c>
      <c r="E177" s="211" t="s">
        <v>221</v>
      </c>
      <c r="F177" s="312"/>
      <c r="G177" s="21">
        <v>0.15</v>
      </c>
      <c r="H177" s="162">
        <v>0.13</v>
      </c>
      <c r="I177" s="162">
        <v>0.11</v>
      </c>
      <c r="J177" s="291" t="s">
        <v>226</v>
      </c>
      <c r="K177" s="291"/>
      <c r="L177" s="291"/>
      <c r="M177" s="291"/>
    </row>
    <row r="178" spans="1:13" customFormat="1" ht="42" customHeight="1" x14ac:dyDescent="0.2">
      <c r="B178" s="402"/>
      <c r="C178" s="402"/>
      <c r="D178" s="91" t="s">
        <v>92</v>
      </c>
      <c r="E178" s="211" t="s">
        <v>221</v>
      </c>
      <c r="F178" s="312"/>
      <c r="G178" s="21">
        <v>0.18</v>
      </c>
      <c r="H178" s="162">
        <v>0.17</v>
      </c>
      <c r="I178" s="162">
        <v>0.16</v>
      </c>
      <c r="J178" s="291"/>
      <c r="K178" s="291"/>
      <c r="L178" s="291"/>
      <c r="M178" s="291"/>
    </row>
    <row r="179" spans="1:13" customFormat="1" ht="44.4" customHeight="1" x14ac:dyDescent="0.2">
      <c r="B179" s="305" t="s">
        <v>227</v>
      </c>
      <c r="C179" s="305"/>
      <c r="D179" s="91" t="s">
        <v>90</v>
      </c>
      <c r="E179" s="49" t="s">
        <v>21</v>
      </c>
      <c r="F179" s="312"/>
      <c r="G179" s="130">
        <v>20663</v>
      </c>
      <c r="H179" s="161">
        <v>19035</v>
      </c>
      <c r="I179" s="161">
        <v>17745</v>
      </c>
      <c r="J179" s="292"/>
      <c r="K179" s="292"/>
      <c r="L179" s="292"/>
      <c r="M179" s="292"/>
    </row>
    <row r="180" spans="1:13" customFormat="1" ht="44.4" customHeight="1" x14ac:dyDescent="0.2">
      <c r="B180" s="305"/>
      <c r="C180" s="305"/>
      <c r="D180" s="91" t="s">
        <v>92</v>
      </c>
      <c r="E180" s="49" t="s">
        <v>21</v>
      </c>
      <c r="F180" s="312"/>
      <c r="G180" s="130">
        <v>5064</v>
      </c>
      <c r="H180" s="161">
        <v>4769</v>
      </c>
      <c r="I180" s="161">
        <v>5086</v>
      </c>
      <c r="J180" s="292"/>
      <c r="K180" s="292"/>
      <c r="L180" s="292"/>
      <c r="M180" s="292"/>
    </row>
    <row r="181" spans="1:13" customFormat="1" ht="42" customHeight="1" x14ac:dyDescent="0.2">
      <c r="B181" s="402" t="s">
        <v>228</v>
      </c>
      <c r="C181" s="402"/>
      <c r="D181" s="91" t="s">
        <v>90</v>
      </c>
      <c r="E181" s="204" t="s">
        <v>222</v>
      </c>
      <c r="F181" s="312"/>
      <c r="G181" s="21">
        <v>9.6000000000000002E-2</v>
      </c>
      <c r="H181" s="162">
        <v>8.5999999999999993E-2</v>
      </c>
      <c r="I181" s="162">
        <v>7.9000000000000001E-2</v>
      </c>
      <c r="J181" s="291" t="s">
        <v>226</v>
      </c>
      <c r="K181" s="291"/>
      <c r="L181" s="291"/>
      <c r="M181" s="291"/>
    </row>
    <row r="182" spans="1:13" customFormat="1" ht="42" customHeight="1" x14ac:dyDescent="0.2">
      <c r="B182" s="402"/>
      <c r="C182" s="402"/>
      <c r="D182" s="91" t="s">
        <v>92</v>
      </c>
      <c r="E182" s="204" t="s">
        <v>222</v>
      </c>
      <c r="F182" s="365"/>
      <c r="G182" s="21">
        <v>9.0999999999999998E-2</v>
      </c>
      <c r="H182" s="162">
        <v>7.3999999999999996E-2</v>
      </c>
      <c r="I182" s="162">
        <v>6.8000000000000005E-2</v>
      </c>
      <c r="J182" s="291"/>
      <c r="K182" s="291"/>
      <c r="L182" s="291"/>
      <c r="M182" s="291"/>
    </row>
    <row r="183" spans="1:13" customFormat="1" ht="39" customHeight="1" x14ac:dyDescent="0.2">
      <c r="B183" s="321" t="s">
        <v>230</v>
      </c>
      <c r="C183" s="321"/>
      <c r="D183" s="91" t="s">
        <v>90</v>
      </c>
      <c r="E183" s="94" t="s">
        <v>231</v>
      </c>
      <c r="F183" s="351" t="s">
        <v>138</v>
      </c>
      <c r="G183" s="130">
        <v>1885</v>
      </c>
      <c r="H183" s="161">
        <v>1661</v>
      </c>
      <c r="I183" s="161">
        <v>1250</v>
      </c>
      <c r="J183" s="290"/>
      <c r="K183" s="290"/>
      <c r="L183" s="290"/>
      <c r="M183" s="290"/>
    </row>
    <row r="184" spans="1:13" customFormat="1" ht="39" customHeight="1" x14ac:dyDescent="0.2">
      <c r="B184" s="403" t="s">
        <v>229</v>
      </c>
      <c r="C184" s="404"/>
      <c r="D184" s="91" t="s">
        <v>90</v>
      </c>
      <c r="E184" s="94" t="s">
        <v>231</v>
      </c>
      <c r="F184" s="332"/>
      <c r="G184" s="130">
        <v>5769</v>
      </c>
      <c r="H184" s="161">
        <v>6209</v>
      </c>
      <c r="I184" s="161">
        <v>6015</v>
      </c>
      <c r="J184" s="290"/>
      <c r="K184" s="290"/>
      <c r="L184" s="290"/>
      <c r="M184" s="290"/>
    </row>
    <row r="185" spans="1:13" customFormat="1" ht="39" customHeight="1" x14ac:dyDescent="0.2">
      <c r="B185" s="405"/>
      <c r="C185" s="406"/>
      <c r="D185" s="91" t="s">
        <v>92</v>
      </c>
      <c r="E185" s="94" t="s">
        <v>231</v>
      </c>
      <c r="F185" s="357"/>
      <c r="G185" s="598">
        <v>1384.0056</v>
      </c>
      <c r="H185" s="283">
        <v>2201.4800000000005</v>
      </c>
      <c r="I185" s="277">
        <v>2605.8209999999999</v>
      </c>
      <c r="J185" s="291" t="s">
        <v>730</v>
      </c>
      <c r="K185" s="291"/>
      <c r="L185" s="291"/>
      <c r="M185" s="291"/>
    </row>
    <row r="186" spans="1:13" s="3" customFormat="1" x14ac:dyDescent="0.2">
      <c r="A186" s="1"/>
      <c r="B186" s="62"/>
      <c r="C186" s="1"/>
      <c r="D186" s="1"/>
      <c r="E186" s="1"/>
      <c r="F186" s="4"/>
      <c r="G186" s="4"/>
      <c r="H186" s="1"/>
      <c r="I186" s="1"/>
      <c r="J186" s="1"/>
    </row>
    <row r="187" spans="1:13" s="3" customFormat="1" x14ac:dyDescent="0.2">
      <c r="A187" s="1"/>
      <c r="B187" s="62"/>
      <c r="C187" s="1"/>
      <c r="D187" s="1"/>
      <c r="E187" s="1"/>
      <c r="F187" s="4"/>
      <c r="G187" s="4"/>
      <c r="H187" s="1"/>
      <c r="I187" s="1"/>
      <c r="J187" s="1"/>
    </row>
    <row r="188" spans="1:13" s="3" customFormat="1" ht="18.600000000000001" x14ac:dyDescent="0.2">
      <c r="A188" s="1"/>
      <c r="B188" s="64" t="s">
        <v>233</v>
      </c>
      <c r="C188" s="1"/>
      <c r="D188" s="1"/>
      <c r="E188" s="1"/>
      <c r="F188" s="4"/>
      <c r="G188" s="4"/>
      <c r="H188" s="1"/>
      <c r="I188" s="1"/>
      <c r="J188" s="1"/>
    </row>
    <row r="189" spans="1:13" s="3" customFormat="1" x14ac:dyDescent="0.2">
      <c r="A189" s="1"/>
      <c r="B189" s="62"/>
      <c r="C189" s="1"/>
      <c r="D189" s="1"/>
      <c r="E189" s="1"/>
      <c r="F189" s="4"/>
      <c r="G189" s="4"/>
      <c r="H189" s="1"/>
      <c r="I189" s="1"/>
      <c r="J189" s="1"/>
    </row>
    <row r="190" spans="1:13" s="3" customFormat="1" ht="15" x14ac:dyDescent="0.2">
      <c r="A190" s="1"/>
      <c r="B190" s="62" t="s">
        <v>234</v>
      </c>
      <c r="C190" s="1"/>
      <c r="D190" s="1"/>
      <c r="E190" s="1"/>
      <c r="F190" s="4"/>
      <c r="G190" s="4"/>
      <c r="H190" s="1"/>
      <c r="I190" s="1"/>
      <c r="J190" s="1"/>
    </row>
    <row r="191" spans="1:13" s="3" customFormat="1" ht="31.8" customHeight="1" x14ac:dyDescent="0.2">
      <c r="A191" s="1"/>
      <c r="B191" s="68"/>
      <c r="C191" s="68"/>
      <c r="D191" s="377" t="s">
        <v>235</v>
      </c>
      <c r="E191" s="377"/>
      <c r="F191" s="377"/>
      <c r="G191" s="11" t="s">
        <v>70</v>
      </c>
      <c r="H191" s="203" t="s">
        <v>72</v>
      </c>
      <c r="I191" s="11" t="s">
        <v>53</v>
      </c>
      <c r="J191" s="11" t="s">
        <v>54</v>
      </c>
      <c r="K191" s="11" t="s">
        <v>592</v>
      </c>
    </row>
    <row r="192" spans="1:13" s="3" customFormat="1" ht="43.2" customHeight="1" x14ac:dyDescent="0.2">
      <c r="A192" s="1"/>
      <c r="B192" s="321" t="s">
        <v>240</v>
      </c>
      <c r="C192" s="321"/>
      <c r="D192" s="419" t="s">
        <v>236</v>
      </c>
      <c r="E192" s="420"/>
      <c r="F192" s="421"/>
      <c r="G192" s="212" t="s">
        <v>241</v>
      </c>
      <c r="H192" s="407" t="s">
        <v>67</v>
      </c>
      <c r="I192" s="127">
        <v>3.9</v>
      </c>
      <c r="J192" s="127">
        <v>3.5</v>
      </c>
      <c r="K192" s="127">
        <v>2.8</v>
      </c>
    </row>
    <row r="193" spans="1:11" s="3" customFormat="1" ht="43.2" customHeight="1" x14ac:dyDescent="0.2">
      <c r="A193" s="1"/>
      <c r="B193" s="298" t="s">
        <v>242</v>
      </c>
      <c r="C193" s="300"/>
      <c r="D193" s="422"/>
      <c r="E193" s="423"/>
      <c r="F193" s="424"/>
      <c r="G193" s="212" t="s">
        <v>241</v>
      </c>
      <c r="H193" s="408"/>
      <c r="I193" s="127">
        <v>0</v>
      </c>
      <c r="J193" s="127">
        <v>13.5</v>
      </c>
      <c r="K193" s="127">
        <v>0</v>
      </c>
    </row>
    <row r="194" spans="1:11" s="3" customFormat="1" ht="43.2" customHeight="1" x14ac:dyDescent="0.2">
      <c r="A194" s="1"/>
      <c r="B194" s="298" t="s">
        <v>243</v>
      </c>
      <c r="C194" s="300"/>
      <c r="D194" s="422"/>
      <c r="E194" s="423"/>
      <c r="F194" s="424"/>
      <c r="G194" s="212" t="s">
        <v>241</v>
      </c>
      <c r="H194" s="408"/>
      <c r="I194" s="127">
        <v>1.9</v>
      </c>
      <c r="J194" s="128" t="s">
        <v>7</v>
      </c>
      <c r="K194" s="284">
        <v>4.2</v>
      </c>
    </row>
    <row r="195" spans="1:11" s="3" customFormat="1" ht="43.2" customHeight="1" x14ac:dyDescent="0.2">
      <c r="A195" s="1"/>
      <c r="B195" s="298" t="s">
        <v>244</v>
      </c>
      <c r="C195" s="300"/>
      <c r="D195" s="422"/>
      <c r="E195" s="423"/>
      <c r="F195" s="424"/>
      <c r="G195" s="212" t="s">
        <v>241</v>
      </c>
      <c r="H195" s="408"/>
      <c r="I195" s="127">
        <v>0</v>
      </c>
      <c r="J195" s="128" t="s">
        <v>7</v>
      </c>
      <c r="K195" s="284">
        <v>2.2000000000000002</v>
      </c>
    </row>
    <row r="196" spans="1:11" s="3" customFormat="1" ht="43.2" customHeight="1" x14ac:dyDescent="0.2">
      <c r="A196" s="1"/>
      <c r="B196" s="321" t="s">
        <v>245</v>
      </c>
      <c r="C196" s="321"/>
      <c r="D196" s="422"/>
      <c r="E196" s="423"/>
      <c r="F196" s="424"/>
      <c r="G196" s="212" t="s">
        <v>241</v>
      </c>
      <c r="H196" s="408"/>
      <c r="I196" s="127">
        <v>1016.7</v>
      </c>
      <c r="J196" s="127">
        <v>570.29999999999995</v>
      </c>
      <c r="K196" s="127">
        <v>103.1</v>
      </c>
    </row>
    <row r="197" spans="1:11" s="3" customFormat="1" ht="43.2" customHeight="1" x14ac:dyDescent="0.2">
      <c r="A197" s="1"/>
      <c r="B197" s="321" t="s">
        <v>246</v>
      </c>
      <c r="C197" s="321"/>
      <c r="D197" s="425"/>
      <c r="E197" s="426"/>
      <c r="F197" s="427"/>
      <c r="G197" s="212" t="s">
        <v>241</v>
      </c>
      <c r="H197" s="408"/>
      <c r="I197" s="128" t="s">
        <v>7</v>
      </c>
      <c r="J197" s="127">
        <v>3.8</v>
      </c>
      <c r="K197" s="127">
        <v>2.8</v>
      </c>
    </row>
    <row r="198" spans="1:11" s="3" customFormat="1" ht="43.2" customHeight="1" x14ac:dyDescent="0.2">
      <c r="A198" s="1"/>
      <c r="B198" s="298" t="s">
        <v>247</v>
      </c>
      <c r="C198" s="300"/>
      <c r="D198" s="410" t="s">
        <v>237</v>
      </c>
      <c r="E198" s="411"/>
      <c r="F198" s="412"/>
      <c r="G198" s="212" t="s">
        <v>241</v>
      </c>
      <c r="H198" s="408"/>
      <c r="I198" s="128" t="s">
        <v>7</v>
      </c>
      <c r="J198" s="128" t="s">
        <v>7</v>
      </c>
      <c r="K198" s="128" t="s">
        <v>731</v>
      </c>
    </row>
    <row r="199" spans="1:11" s="3" customFormat="1" ht="43.2" customHeight="1" x14ac:dyDescent="0.2">
      <c r="A199" s="1"/>
      <c r="B199" s="298" t="s">
        <v>248</v>
      </c>
      <c r="C199" s="300"/>
      <c r="D199" s="413"/>
      <c r="E199" s="414"/>
      <c r="F199" s="415"/>
      <c r="G199" s="212" t="s">
        <v>241</v>
      </c>
      <c r="H199" s="408"/>
      <c r="I199" s="127">
        <v>0.3</v>
      </c>
      <c r="J199" s="128" t="s">
        <v>7</v>
      </c>
      <c r="K199" s="284">
        <v>2.2999999999999998</v>
      </c>
    </row>
    <row r="200" spans="1:11" s="3" customFormat="1" ht="43.2" customHeight="1" x14ac:dyDescent="0.2">
      <c r="A200" s="1"/>
      <c r="B200" s="321" t="s">
        <v>266</v>
      </c>
      <c r="C200" s="321"/>
      <c r="D200" s="413"/>
      <c r="E200" s="414"/>
      <c r="F200" s="415"/>
      <c r="G200" s="212" t="s">
        <v>241</v>
      </c>
      <c r="H200" s="408"/>
      <c r="I200" s="128" t="s">
        <v>7</v>
      </c>
      <c r="J200" s="128" t="s">
        <v>7</v>
      </c>
      <c r="K200" s="128" t="s">
        <v>731</v>
      </c>
    </row>
    <row r="201" spans="1:11" s="3" customFormat="1" ht="43.2" customHeight="1" x14ac:dyDescent="0.2">
      <c r="A201" s="1"/>
      <c r="B201" s="298" t="s">
        <v>267</v>
      </c>
      <c r="C201" s="300"/>
      <c r="D201" s="413"/>
      <c r="E201" s="414"/>
      <c r="F201" s="415"/>
      <c r="G201" s="212" t="s">
        <v>241</v>
      </c>
      <c r="H201" s="408"/>
      <c r="I201" s="128" t="s">
        <v>7</v>
      </c>
      <c r="J201" s="128" t="s">
        <v>7</v>
      </c>
      <c r="K201" s="128" t="s">
        <v>731</v>
      </c>
    </row>
    <row r="202" spans="1:11" s="3" customFormat="1" ht="43.2" customHeight="1" x14ac:dyDescent="0.2">
      <c r="A202" s="1"/>
      <c r="B202" s="298" t="s">
        <v>268</v>
      </c>
      <c r="C202" s="300"/>
      <c r="D202" s="416"/>
      <c r="E202" s="417"/>
      <c r="F202" s="418"/>
      <c r="G202" s="212" t="s">
        <v>241</v>
      </c>
      <c r="H202" s="408"/>
      <c r="I202" s="128" t="s">
        <v>7</v>
      </c>
      <c r="J202" s="128" t="s">
        <v>7</v>
      </c>
      <c r="K202" s="128" t="s">
        <v>731</v>
      </c>
    </row>
    <row r="203" spans="1:11" s="3" customFormat="1" ht="43.2" customHeight="1" x14ac:dyDescent="0.2">
      <c r="A203" s="1"/>
      <c r="B203" s="321" t="s">
        <v>252</v>
      </c>
      <c r="C203" s="321"/>
      <c r="D203" s="321" t="s">
        <v>238</v>
      </c>
      <c r="E203" s="321"/>
      <c r="F203" s="321"/>
      <c r="G203" s="212" t="s">
        <v>241</v>
      </c>
      <c r="H203" s="408"/>
      <c r="I203" s="127">
        <v>108.6</v>
      </c>
      <c r="J203" s="127">
        <v>141</v>
      </c>
      <c r="K203" s="127">
        <v>140</v>
      </c>
    </row>
    <row r="204" spans="1:11" s="3" customFormat="1" ht="43.2" customHeight="1" x14ac:dyDescent="0.2">
      <c r="A204" s="1"/>
      <c r="B204" s="321" t="s">
        <v>251</v>
      </c>
      <c r="C204" s="321"/>
      <c r="D204" s="321"/>
      <c r="E204" s="321"/>
      <c r="F204" s="321"/>
      <c r="G204" s="212" t="s">
        <v>241</v>
      </c>
      <c r="H204" s="408"/>
      <c r="I204" s="127">
        <v>219.4</v>
      </c>
      <c r="J204" s="127">
        <v>201.8</v>
      </c>
      <c r="K204" s="127">
        <v>170.3</v>
      </c>
    </row>
    <row r="205" spans="1:11" s="3" customFormat="1" ht="43.2" customHeight="1" x14ac:dyDescent="0.2">
      <c r="A205" s="1"/>
      <c r="B205" s="342" t="s">
        <v>250</v>
      </c>
      <c r="C205" s="342"/>
      <c r="D205" s="321" t="s">
        <v>239</v>
      </c>
      <c r="E205" s="321"/>
      <c r="F205" s="321"/>
      <c r="G205" s="212" t="s">
        <v>241</v>
      </c>
      <c r="H205" s="408"/>
      <c r="I205" s="127">
        <v>0</v>
      </c>
      <c r="J205" s="127">
        <v>0.1</v>
      </c>
      <c r="K205" s="127">
        <v>0.1</v>
      </c>
    </row>
    <row r="206" spans="1:11" s="3" customFormat="1" ht="43.2" customHeight="1" x14ac:dyDescent="0.2">
      <c r="A206" s="1"/>
      <c r="B206" s="321" t="s">
        <v>249</v>
      </c>
      <c r="C206" s="321"/>
      <c r="D206" s="321"/>
      <c r="E206" s="321"/>
      <c r="F206" s="321"/>
      <c r="G206" s="212" t="s">
        <v>241</v>
      </c>
      <c r="H206" s="408"/>
      <c r="I206" s="127">
        <v>3.4</v>
      </c>
      <c r="J206" s="127">
        <v>3</v>
      </c>
      <c r="K206" s="127">
        <v>13.6</v>
      </c>
    </row>
    <row r="207" spans="1:11" s="3" customFormat="1" ht="43.2" customHeight="1" x14ac:dyDescent="0.2">
      <c r="A207" s="1"/>
      <c r="B207" s="428" t="s">
        <v>2</v>
      </c>
      <c r="C207" s="429"/>
      <c r="D207" s="429"/>
      <c r="E207" s="429"/>
      <c r="F207" s="430"/>
      <c r="G207" s="212" t="s">
        <v>241</v>
      </c>
      <c r="H207" s="409"/>
      <c r="I207" s="127">
        <v>1354.2</v>
      </c>
      <c r="J207" s="127">
        <v>937</v>
      </c>
      <c r="K207" s="127">
        <f>SUM(K192:K197)+K199+SUM(K203:K206)</f>
        <v>441.40000000000003</v>
      </c>
    </row>
    <row r="208" spans="1:11" s="3" customFormat="1" x14ac:dyDescent="0.2">
      <c r="A208" s="1"/>
      <c r="B208" s="19" t="s">
        <v>253</v>
      </c>
      <c r="C208" s="1"/>
      <c r="D208" s="1"/>
      <c r="E208" s="1"/>
      <c r="F208" s="4"/>
      <c r="G208" s="4"/>
      <c r="H208" s="1"/>
      <c r="I208" s="1"/>
      <c r="J208" s="1"/>
    </row>
    <row r="209" spans="1:10" s="3" customFormat="1" x14ac:dyDescent="0.2">
      <c r="A209" s="1"/>
      <c r="B209" s="19" t="s">
        <v>254</v>
      </c>
      <c r="C209" s="1"/>
      <c r="D209" s="1"/>
      <c r="E209" s="1"/>
      <c r="F209" s="4"/>
      <c r="G209" s="4"/>
      <c r="H209" s="1"/>
      <c r="I209" s="1"/>
      <c r="J209" s="1"/>
    </row>
    <row r="210" spans="1:10" s="3" customFormat="1" x14ac:dyDescent="0.2">
      <c r="A210" s="1"/>
      <c r="B210" s="19" t="s">
        <v>255</v>
      </c>
      <c r="C210" s="1"/>
      <c r="D210" s="1"/>
      <c r="E210" s="1"/>
      <c r="F210" s="4"/>
      <c r="G210" s="4"/>
      <c r="H210" s="1"/>
      <c r="I210" s="1"/>
      <c r="J210" s="1"/>
    </row>
    <row r="211" spans="1:10" s="3" customFormat="1" x14ac:dyDescent="0.2">
      <c r="A211" s="1"/>
      <c r="B211" s="19" t="s">
        <v>256</v>
      </c>
      <c r="C211" s="1"/>
      <c r="D211" s="1"/>
      <c r="E211" s="1"/>
      <c r="F211" s="4"/>
      <c r="G211" s="4"/>
      <c r="H211" s="1"/>
      <c r="I211" s="1"/>
      <c r="J211" s="1"/>
    </row>
    <row r="212" spans="1:10" s="3" customFormat="1" x14ac:dyDescent="0.2">
      <c r="A212" s="1"/>
      <c r="B212" s="19" t="s">
        <v>257</v>
      </c>
      <c r="C212" s="1"/>
      <c r="D212" s="1"/>
      <c r="E212" s="1"/>
      <c r="F212" s="4"/>
      <c r="G212" s="4"/>
      <c r="H212" s="1"/>
      <c r="I212" s="1"/>
      <c r="J212" s="1"/>
    </row>
    <row r="213" spans="1:10" s="3" customFormat="1" x14ac:dyDescent="0.2">
      <c r="A213" s="1"/>
      <c r="B213" s="19" t="s">
        <v>732</v>
      </c>
      <c r="C213" s="1"/>
      <c r="D213" s="1"/>
      <c r="E213" s="1"/>
      <c r="F213" s="4"/>
      <c r="G213" s="4"/>
      <c r="H213" s="1"/>
      <c r="I213" s="1"/>
      <c r="J213" s="1"/>
    </row>
    <row r="214" spans="1:10" s="3" customFormat="1" x14ac:dyDescent="0.2">
      <c r="A214" s="1"/>
      <c r="B214" s="62"/>
      <c r="C214" s="62"/>
      <c r="D214" s="1"/>
      <c r="E214" s="1"/>
      <c r="F214" s="4"/>
      <c r="G214" s="4"/>
      <c r="H214" s="1"/>
      <c r="I214" s="1"/>
      <c r="J214" s="1"/>
    </row>
    <row r="215" spans="1:10" s="3" customFormat="1" x14ac:dyDescent="0.2">
      <c r="A215" s="1"/>
      <c r="B215" s="62" t="s">
        <v>258</v>
      </c>
      <c r="C215" s="1"/>
      <c r="D215" s="1"/>
      <c r="E215" s="1"/>
      <c r="F215" s="4"/>
      <c r="G215" s="4"/>
      <c r="H215" s="1"/>
      <c r="I215" s="1"/>
      <c r="J215" s="1"/>
    </row>
    <row r="216" spans="1:10" s="3" customFormat="1" x14ac:dyDescent="0.2">
      <c r="A216" s="1"/>
      <c r="B216" s="68"/>
      <c r="C216" s="11" t="s">
        <v>70</v>
      </c>
      <c r="D216" s="203" t="s">
        <v>72</v>
      </c>
      <c r="E216" s="11" t="s">
        <v>53</v>
      </c>
      <c r="F216" s="11" t="s">
        <v>54</v>
      </c>
      <c r="G216" s="11" t="s">
        <v>592</v>
      </c>
      <c r="H216" s="1"/>
      <c r="I216" s="1"/>
      <c r="J216" s="1"/>
    </row>
    <row r="217" spans="1:10" s="3" customFormat="1" ht="34.200000000000003" customHeight="1" x14ac:dyDescent="0.2">
      <c r="A217" s="1"/>
      <c r="B217" s="207" t="s">
        <v>259</v>
      </c>
      <c r="C217" s="49" t="s">
        <v>20</v>
      </c>
      <c r="D217" s="108" t="s">
        <v>67</v>
      </c>
      <c r="E217" s="130">
        <v>95259</v>
      </c>
      <c r="F217" s="130">
        <v>84697</v>
      </c>
      <c r="G217" s="130">
        <v>71196</v>
      </c>
      <c r="H217" s="1"/>
      <c r="I217" s="1"/>
      <c r="J217" s="1"/>
    </row>
    <row r="218" spans="1:10" x14ac:dyDescent="0.2">
      <c r="B218" s="19" t="s">
        <v>260</v>
      </c>
    </row>
    <row r="219" spans="1:10" x14ac:dyDescent="0.2">
      <c r="B219" s="19" t="s">
        <v>261</v>
      </c>
    </row>
    <row r="220" spans="1:10" x14ac:dyDescent="0.2">
      <c r="B220" s="19" t="s">
        <v>264</v>
      </c>
    </row>
    <row r="221" spans="1:10" x14ac:dyDescent="0.2">
      <c r="B221" s="19" t="s">
        <v>262</v>
      </c>
    </row>
    <row r="222" spans="1:10" x14ac:dyDescent="0.2">
      <c r="B222" s="19" t="s">
        <v>265</v>
      </c>
    </row>
    <row r="223" spans="1:10" x14ac:dyDescent="0.2">
      <c r="B223" s="19" t="s">
        <v>263</v>
      </c>
    </row>
    <row r="224" spans="1:10" x14ac:dyDescent="0.2">
      <c r="B224" s="19"/>
    </row>
    <row r="225" spans="2:8" x14ac:dyDescent="0.2">
      <c r="B225" s="19"/>
    </row>
    <row r="226" spans="2:8" ht="18.600000000000001" x14ac:dyDescent="0.2">
      <c r="B226" s="64" t="s">
        <v>269</v>
      </c>
    </row>
    <row r="228" spans="2:8" x14ac:dyDescent="0.2">
      <c r="B228" s="62" t="s">
        <v>270</v>
      </c>
    </row>
    <row r="229" spans="2:8" ht="30.6" customHeight="1" x14ac:dyDescent="0.2">
      <c r="B229" s="219" t="s">
        <v>271</v>
      </c>
      <c r="C229" s="11" t="s">
        <v>70</v>
      </c>
      <c r="D229" s="203" t="s">
        <v>72</v>
      </c>
      <c r="E229" s="11" t="s">
        <v>53</v>
      </c>
      <c r="F229" s="11" t="s">
        <v>54</v>
      </c>
      <c r="G229" s="11" t="s">
        <v>592</v>
      </c>
    </row>
    <row r="230" spans="2:8" ht="22.2" customHeight="1" x14ac:dyDescent="0.2">
      <c r="B230" s="134" t="s">
        <v>112</v>
      </c>
      <c r="C230" s="13" t="s">
        <v>8</v>
      </c>
      <c r="D230" s="431" t="s">
        <v>75</v>
      </c>
      <c r="E230" s="135">
        <v>4820</v>
      </c>
      <c r="F230" s="135">
        <v>4103</v>
      </c>
      <c r="G230" s="135">
        <v>4516</v>
      </c>
    </row>
    <row r="231" spans="2:8" ht="22.2" customHeight="1" x14ac:dyDescent="0.2">
      <c r="B231" s="98" t="s">
        <v>113</v>
      </c>
      <c r="C231" s="13" t="s">
        <v>8</v>
      </c>
      <c r="D231" s="432"/>
      <c r="E231" s="135">
        <v>2120</v>
      </c>
      <c r="F231" s="135">
        <v>2019</v>
      </c>
      <c r="G231" s="135">
        <v>1868</v>
      </c>
    </row>
    <row r="232" spans="2:8" ht="22.2" customHeight="1" x14ac:dyDescent="0.2">
      <c r="B232" s="98" t="s">
        <v>114</v>
      </c>
      <c r="C232" s="13" t="s">
        <v>8</v>
      </c>
      <c r="D232" s="432"/>
      <c r="E232" s="136">
        <v>864</v>
      </c>
      <c r="F232" s="136">
        <v>805</v>
      </c>
      <c r="G232" s="136">
        <v>746</v>
      </c>
    </row>
    <row r="233" spans="2:8" ht="22.2" customHeight="1" x14ac:dyDescent="0.2">
      <c r="B233" s="98" t="s">
        <v>115</v>
      </c>
      <c r="C233" s="13" t="s">
        <v>8</v>
      </c>
      <c r="D233" s="432"/>
      <c r="E233" s="136">
        <v>266</v>
      </c>
      <c r="F233" s="136">
        <v>217</v>
      </c>
      <c r="G233" s="136">
        <v>311</v>
      </c>
    </row>
    <row r="234" spans="2:8" ht="22.2" customHeight="1" x14ac:dyDescent="0.2">
      <c r="B234" s="91" t="s">
        <v>145</v>
      </c>
      <c r="C234" s="13" t="s">
        <v>8</v>
      </c>
      <c r="D234" s="433"/>
      <c r="E234" s="135">
        <v>8070</v>
      </c>
      <c r="F234" s="135">
        <v>7144</v>
      </c>
      <c r="G234" s="135">
        <v>7441</v>
      </c>
    </row>
    <row r="236" spans="2:8" x14ac:dyDescent="0.2">
      <c r="B236" s="62" t="s">
        <v>273</v>
      </c>
    </row>
    <row r="237" spans="2:8" ht="19.2" customHeight="1" x14ac:dyDescent="0.2">
      <c r="B237" s="68"/>
      <c r="C237" s="68"/>
      <c r="D237" s="11" t="s">
        <v>70</v>
      </c>
      <c r="E237" s="203" t="s">
        <v>72</v>
      </c>
      <c r="F237" s="11" t="s">
        <v>53</v>
      </c>
      <c r="G237" s="11" t="s">
        <v>54</v>
      </c>
      <c r="H237" s="11" t="s">
        <v>592</v>
      </c>
    </row>
    <row r="238" spans="2:8" ht="22.2" customHeight="1" x14ac:dyDescent="0.2">
      <c r="B238" s="434" t="s">
        <v>274</v>
      </c>
      <c r="C238" s="435"/>
      <c r="D238" s="13" t="s">
        <v>8</v>
      </c>
      <c r="E238" s="436" t="s">
        <v>158</v>
      </c>
      <c r="F238" s="127">
        <v>68</v>
      </c>
      <c r="G238" s="127">
        <v>66</v>
      </c>
      <c r="H238" s="127">
        <v>71</v>
      </c>
    </row>
    <row r="239" spans="2:8" ht="22.2" customHeight="1" x14ac:dyDescent="0.2">
      <c r="B239" s="297" t="s">
        <v>275</v>
      </c>
      <c r="C239" s="297"/>
      <c r="D239" s="13" t="s">
        <v>1</v>
      </c>
      <c r="E239" s="437"/>
      <c r="F239" s="21">
        <v>30</v>
      </c>
      <c r="G239" s="21">
        <v>32</v>
      </c>
      <c r="H239" s="21">
        <v>26</v>
      </c>
    </row>
    <row r="240" spans="2:8" x14ac:dyDescent="0.2">
      <c r="B240" s="1" t="s">
        <v>276</v>
      </c>
    </row>
    <row r="242" spans="2:8" x14ac:dyDescent="0.2">
      <c r="B242" s="62" t="s">
        <v>277</v>
      </c>
    </row>
    <row r="243" spans="2:8" ht="16.8" customHeight="1" x14ac:dyDescent="0.2">
      <c r="B243" s="68"/>
      <c r="C243" s="68"/>
      <c r="D243" s="43" t="s">
        <v>70</v>
      </c>
      <c r="E243" s="220" t="s">
        <v>72</v>
      </c>
      <c r="F243" s="43" t="s">
        <v>53</v>
      </c>
      <c r="G243" s="43" t="s">
        <v>54</v>
      </c>
      <c r="H243" s="43" t="s">
        <v>592</v>
      </c>
    </row>
    <row r="244" spans="2:8" ht="60.6" customHeight="1" x14ac:dyDescent="0.2">
      <c r="B244" s="446" t="s">
        <v>278</v>
      </c>
      <c r="C244" s="446"/>
      <c r="D244" s="13" t="s">
        <v>8</v>
      </c>
      <c r="E244" s="311" t="s">
        <v>67</v>
      </c>
      <c r="F244" s="127">
        <v>336</v>
      </c>
      <c r="G244" s="127">
        <v>79</v>
      </c>
      <c r="H244" s="127">
        <v>15</v>
      </c>
    </row>
    <row r="245" spans="2:8" ht="54" customHeight="1" x14ac:dyDescent="0.2">
      <c r="B245" s="446" t="s">
        <v>279</v>
      </c>
      <c r="C245" s="446"/>
      <c r="D245" s="13" t="s">
        <v>8</v>
      </c>
      <c r="E245" s="365"/>
      <c r="F245" s="21">
        <v>0.1</v>
      </c>
      <c r="G245" s="21">
        <v>8.8000000000000007</v>
      </c>
      <c r="H245" s="21">
        <v>0</v>
      </c>
    </row>
    <row r="248" spans="2:8" x14ac:dyDescent="0.2">
      <c r="B248" s="62" t="s">
        <v>280</v>
      </c>
    </row>
    <row r="249" spans="2:8" ht="18.600000000000001" customHeight="1" x14ac:dyDescent="0.2">
      <c r="B249" s="68"/>
      <c r="C249" s="68"/>
      <c r="D249" s="11" t="s">
        <v>70</v>
      </c>
      <c r="E249" s="203" t="s">
        <v>72</v>
      </c>
      <c r="F249" s="11" t="s">
        <v>53</v>
      </c>
      <c r="G249" s="11" t="s">
        <v>54</v>
      </c>
      <c r="H249" s="11" t="s">
        <v>592</v>
      </c>
    </row>
    <row r="250" spans="2:8" ht="18.600000000000001" customHeight="1" x14ac:dyDescent="0.2">
      <c r="B250" s="294" t="s">
        <v>281</v>
      </c>
      <c r="C250" s="296"/>
      <c r="D250" s="13" t="s">
        <v>9</v>
      </c>
      <c r="E250" s="438" t="s">
        <v>159</v>
      </c>
      <c r="F250" s="127">
        <v>13.8</v>
      </c>
      <c r="G250" s="127">
        <v>11.6</v>
      </c>
      <c r="H250" s="127">
        <v>11</v>
      </c>
    </row>
    <row r="251" spans="2:8" ht="18.600000000000001" customHeight="1" x14ac:dyDescent="0.2">
      <c r="B251" s="294" t="s">
        <v>282</v>
      </c>
      <c r="C251" s="296"/>
      <c r="D251" s="13" t="s">
        <v>1</v>
      </c>
      <c r="E251" s="439"/>
      <c r="F251" s="127">
        <v>92.5</v>
      </c>
      <c r="G251" s="127">
        <v>91.3</v>
      </c>
      <c r="H251" s="127">
        <v>90.8</v>
      </c>
    </row>
    <row r="252" spans="2:8" x14ac:dyDescent="0.2">
      <c r="B252" s="1" t="s">
        <v>283</v>
      </c>
    </row>
    <row r="254" spans="2:8" x14ac:dyDescent="0.2">
      <c r="B254" s="62" t="s">
        <v>284</v>
      </c>
    </row>
    <row r="255" spans="2:8" ht="19.2" customHeight="1" x14ac:dyDescent="0.2">
      <c r="B255" s="68"/>
      <c r="C255" s="68"/>
      <c r="D255" s="11" t="s">
        <v>70</v>
      </c>
      <c r="E255" s="203" t="s">
        <v>72</v>
      </c>
      <c r="F255" s="11" t="s">
        <v>53</v>
      </c>
      <c r="G255" s="11" t="s">
        <v>54</v>
      </c>
      <c r="H255" s="11" t="s">
        <v>592</v>
      </c>
    </row>
    <row r="256" spans="2:8" ht="19.2" customHeight="1" x14ac:dyDescent="0.2">
      <c r="B256" s="294" t="s">
        <v>285</v>
      </c>
      <c r="C256" s="296"/>
      <c r="D256" s="13" t="s">
        <v>9</v>
      </c>
      <c r="E256" s="440" t="s">
        <v>159</v>
      </c>
      <c r="F256" s="132">
        <v>5.1422311539999797</v>
      </c>
      <c r="G256" s="132">
        <v>4.6905083969999835</v>
      </c>
      <c r="H256" s="132">
        <v>4.4752725819999783</v>
      </c>
    </row>
    <row r="257" spans="2:16" ht="19.2" customHeight="1" x14ac:dyDescent="0.2">
      <c r="B257" s="294" t="s">
        <v>286</v>
      </c>
      <c r="C257" s="296"/>
      <c r="D257" s="13" t="s">
        <v>9</v>
      </c>
      <c r="E257" s="440"/>
      <c r="F257" s="132">
        <v>3.5134324000000001</v>
      </c>
      <c r="G257" s="132">
        <v>1.7514059200000001</v>
      </c>
      <c r="H257" s="132">
        <v>1.9493300410000001</v>
      </c>
    </row>
    <row r="258" spans="2:16" ht="19.2" customHeight="1" x14ac:dyDescent="0.2">
      <c r="B258" s="294" t="s">
        <v>287</v>
      </c>
      <c r="C258" s="296"/>
      <c r="D258" s="13" t="s">
        <v>9</v>
      </c>
      <c r="E258" s="440"/>
      <c r="F258" s="132">
        <v>0.98957050000000002</v>
      </c>
      <c r="G258" s="132">
        <v>0.97250510000000001</v>
      </c>
      <c r="H258" s="132">
        <v>1.0135455</v>
      </c>
    </row>
    <row r="259" spans="2:16" ht="19.2" customHeight="1" x14ac:dyDescent="0.2">
      <c r="B259" s="294" t="s">
        <v>288</v>
      </c>
      <c r="C259" s="296"/>
      <c r="D259" s="13" t="s">
        <v>9</v>
      </c>
      <c r="E259" s="440"/>
      <c r="F259" s="132">
        <v>0.95671154300000039</v>
      </c>
      <c r="G259" s="132">
        <v>0.93708949300000022</v>
      </c>
      <c r="H259" s="132">
        <v>1.1492859650000002</v>
      </c>
    </row>
    <row r="260" spans="2:16" ht="19.2" customHeight="1" x14ac:dyDescent="0.2">
      <c r="B260" s="294" t="s">
        <v>289</v>
      </c>
      <c r="C260" s="296"/>
      <c r="D260" s="13" t="s">
        <v>9</v>
      </c>
      <c r="E260" s="440"/>
      <c r="F260" s="132">
        <v>0.8085118130000003</v>
      </c>
      <c r="G260" s="132">
        <v>0.72450658300000015</v>
      </c>
      <c r="H260" s="132">
        <v>0.68048115599999981</v>
      </c>
    </row>
    <row r="261" spans="2:16" ht="31.2" customHeight="1" x14ac:dyDescent="0.2">
      <c r="B261" s="399" t="s">
        <v>290</v>
      </c>
      <c r="C261" s="400"/>
      <c r="D261" s="13" t="s">
        <v>9</v>
      </c>
      <c r="E261" s="440"/>
      <c r="F261" s="132">
        <v>0.33640707799999986</v>
      </c>
      <c r="G261" s="132">
        <v>1.1299163899999998</v>
      </c>
      <c r="H261" s="132">
        <v>0.18899517400000018</v>
      </c>
    </row>
    <row r="262" spans="2:16" ht="19.2" customHeight="1" x14ac:dyDescent="0.2">
      <c r="B262" s="294" t="s">
        <v>291</v>
      </c>
      <c r="C262" s="296"/>
      <c r="D262" s="13" t="s">
        <v>9</v>
      </c>
      <c r="E262" s="440"/>
      <c r="F262" s="132">
        <v>0.32448802000000004</v>
      </c>
      <c r="G262" s="132">
        <v>0.34290738300000001</v>
      </c>
      <c r="H262" s="132">
        <v>0.40013575800000001</v>
      </c>
    </row>
    <row r="263" spans="2:16" ht="19.2" customHeight="1" x14ac:dyDescent="0.2">
      <c r="B263" s="294" t="s">
        <v>292</v>
      </c>
      <c r="C263" s="296"/>
      <c r="D263" s="13" t="s">
        <v>9</v>
      </c>
      <c r="E263" s="440"/>
      <c r="F263" s="132">
        <v>0.94146498800000011</v>
      </c>
      <c r="G263" s="132">
        <v>0.57354768399999989</v>
      </c>
      <c r="H263" s="132">
        <v>0.70268003000000001</v>
      </c>
    </row>
    <row r="264" spans="2:16" ht="19.2" customHeight="1" x14ac:dyDescent="0.2">
      <c r="B264" s="294" t="s">
        <v>166</v>
      </c>
      <c r="C264" s="296"/>
      <c r="D264" s="13" t="s">
        <v>9</v>
      </c>
      <c r="E264" s="440"/>
      <c r="F264" s="132">
        <v>0.79748569400000002</v>
      </c>
      <c r="G264" s="132">
        <v>0.44798609500000003</v>
      </c>
      <c r="H264" s="132">
        <v>0.44174112799999998</v>
      </c>
    </row>
    <row r="265" spans="2:16" ht="19.2" customHeight="1" x14ac:dyDescent="0.2">
      <c r="B265" s="294" t="s">
        <v>293</v>
      </c>
      <c r="C265" s="296"/>
      <c r="D265" s="13" t="s">
        <v>9</v>
      </c>
      <c r="E265" s="440"/>
      <c r="F265" s="133">
        <v>13.810303189999981</v>
      </c>
      <c r="G265" s="133">
        <v>11.570373044999982</v>
      </c>
      <c r="H265" s="132">
        <v>11.001467333999978</v>
      </c>
    </row>
    <row r="268" spans="2:16" ht="18.600000000000001" x14ac:dyDescent="0.2">
      <c r="B268" s="64" t="s">
        <v>139</v>
      </c>
    </row>
    <row r="270" spans="2:16" x14ac:dyDescent="0.2">
      <c r="B270" s="62" t="s">
        <v>153</v>
      </c>
    </row>
    <row r="271" spans="2:16" s="83" customFormat="1" ht="33" customHeight="1" x14ac:dyDescent="0.2">
      <c r="B271" s="361"/>
      <c r="C271" s="443"/>
      <c r="D271" s="361" t="s">
        <v>154</v>
      </c>
      <c r="E271" s="443"/>
      <c r="F271" s="359" t="s">
        <v>71</v>
      </c>
      <c r="G271" s="287" t="s">
        <v>146</v>
      </c>
      <c r="H271" s="201" t="s">
        <v>147</v>
      </c>
      <c r="I271" s="201" t="s">
        <v>148</v>
      </c>
      <c r="J271" s="201" t="s">
        <v>150</v>
      </c>
      <c r="K271" s="201" t="s">
        <v>151</v>
      </c>
      <c r="L271" s="201" t="s">
        <v>152</v>
      </c>
      <c r="M271" s="90"/>
      <c r="N271" s="90"/>
      <c r="O271" s="90"/>
      <c r="P271" s="90"/>
    </row>
    <row r="272" spans="2:16" s="83" customFormat="1" ht="22.2" customHeight="1" x14ac:dyDescent="0.2">
      <c r="B272" s="444"/>
      <c r="C272" s="445"/>
      <c r="D272" s="444"/>
      <c r="E272" s="445"/>
      <c r="F272" s="360"/>
      <c r="G272" s="288"/>
      <c r="H272" s="66" t="s">
        <v>3</v>
      </c>
      <c r="I272" s="66" t="s">
        <v>149</v>
      </c>
      <c r="J272" s="66" t="s">
        <v>3</v>
      </c>
      <c r="K272" s="66" t="s">
        <v>149</v>
      </c>
      <c r="L272" s="66" t="s">
        <v>3</v>
      </c>
      <c r="M272" s="90"/>
      <c r="N272" s="90"/>
      <c r="O272" s="90"/>
      <c r="P272" s="90"/>
    </row>
    <row r="273" spans="2:12" ht="22.2" customHeight="1" x14ac:dyDescent="0.2">
      <c r="B273" s="303" t="s">
        <v>140</v>
      </c>
      <c r="C273" s="319"/>
      <c r="D273" s="441" t="s">
        <v>25</v>
      </c>
      <c r="E273" s="442"/>
      <c r="F273" s="407" t="s">
        <v>67</v>
      </c>
      <c r="G273" s="21">
        <v>2</v>
      </c>
      <c r="H273" s="285">
        <v>0.13333333333333333</v>
      </c>
      <c r="I273" s="137">
        <v>48.049099999999996</v>
      </c>
      <c r="J273" s="285">
        <v>2.6543976331208346E-2</v>
      </c>
      <c r="K273" s="137">
        <v>4.0750000000000002</v>
      </c>
      <c r="L273" s="286">
        <v>2.2431138043816179E-3</v>
      </c>
    </row>
    <row r="274" spans="2:12" ht="22.2" customHeight="1" x14ac:dyDescent="0.2">
      <c r="B274" s="303" t="s">
        <v>141</v>
      </c>
      <c r="C274" s="319"/>
      <c r="D274" s="441" t="s">
        <v>26</v>
      </c>
      <c r="E274" s="442"/>
      <c r="F274" s="408"/>
      <c r="G274" s="21">
        <v>2</v>
      </c>
      <c r="H274" s="285">
        <v>0.13333333333333333</v>
      </c>
      <c r="I274" s="137">
        <v>18.109000000000002</v>
      </c>
      <c r="J274" s="285">
        <v>1.0108505306635948E-2</v>
      </c>
      <c r="K274" s="137">
        <v>11.429</v>
      </c>
      <c r="L274" s="286">
        <v>6.2911773423993895E-3</v>
      </c>
    </row>
    <row r="275" spans="2:12" ht="22.2" customHeight="1" x14ac:dyDescent="0.2">
      <c r="B275" s="303" t="s">
        <v>142</v>
      </c>
      <c r="C275" s="319"/>
      <c r="D275" s="441" t="s">
        <v>27</v>
      </c>
      <c r="E275" s="442"/>
      <c r="F275" s="408"/>
      <c r="G275" s="138">
        <v>7</v>
      </c>
      <c r="H275" s="285">
        <v>0.46666666666666667</v>
      </c>
      <c r="I275" s="138">
        <v>1705.7035999999998</v>
      </c>
      <c r="J275" s="285">
        <v>0.95212954288740603</v>
      </c>
      <c r="K275" s="138">
        <v>1791.3242</v>
      </c>
      <c r="L275" s="286">
        <v>0.98604761745837011</v>
      </c>
    </row>
    <row r="276" spans="2:12" ht="22.2" customHeight="1" x14ac:dyDescent="0.2">
      <c r="B276" s="303" t="s">
        <v>143</v>
      </c>
      <c r="C276" s="319"/>
      <c r="D276" s="441" t="s">
        <v>28</v>
      </c>
      <c r="E276" s="442"/>
      <c r="F276" s="408"/>
      <c r="G276" s="21">
        <v>4</v>
      </c>
      <c r="H276" s="285">
        <v>0.26666666666666666</v>
      </c>
      <c r="I276" s="137">
        <v>19.599990000000002</v>
      </c>
      <c r="J276" s="285">
        <v>1.0940780988735519E-2</v>
      </c>
      <c r="K276" s="137">
        <v>9.8428900000000006</v>
      </c>
      <c r="L276" s="286">
        <v>5.4180913948490266E-3</v>
      </c>
    </row>
    <row r="277" spans="2:12" ht="22.2" customHeight="1" x14ac:dyDescent="0.2">
      <c r="B277" s="303" t="s">
        <v>144</v>
      </c>
      <c r="C277" s="319"/>
      <c r="D277" s="441" t="s">
        <v>29</v>
      </c>
      <c r="E277" s="442"/>
      <c r="F277" s="408"/>
      <c r="G277" s="21">
        <v>0</v>
      </c>
      <c r="H277" s="285">
        <v>0</v>
      </c>
      <c r="I277" s="137">
        <v>0</v>
      </c>
      <c r="J277" s="285">
        <v>0</v>
      </c>
      <c r="K277" s="137">
        <v>0</v>
      </c>
      <c r="L277" s="286">
        <v>0</v>
      </c>
    </row>
    <row r="278" spans="2:12" ht="22.2" customHeight="1" x14ac:dyDescent="0.2">
      <c r="B278" s="303" t="s">
        <v>145</v>
      </c>
      <c r="C278" s="304"/>
      <c r="D278" s="304"/>
      <c r="E278" s="319"/>
      <c r="F278" s="409"/>
      <c r="G278" s="138">
        <v>15</v>
      </c>
      <c r="H278" s="285">
        <v>1</v>
      </c>
      <c r="I278" s="138">
        <v>1791.4616899999999</v>
      </c>
      <c r="J278" s="285">
        <v>0.99972280551398585</v>
      </c>
      <c r="K278" s="138">
        <v>1816.6710899999998</v>
      </c>
      <c r="L278" s="285">
        <v>1.0000000000000002</v>
      </c>
    </row>
    <row r="279" spans="2:12" x14ac:dyDescent="0.2">
      <c r="B279" s="62"/>
    </row>
    <row r="280" spans="2:12" x14ac:dyDescent="0.2">
      <c r="B280" s="62" t="s">
        <v>155</v>
      </c>
    </row>
    <row r="281" spans="2:12" ht="18" customHeight="1" x14ac:dyDescent="0.2">
      <c r="B281" s="68"/>
      <c r="C281" s="68"/>
      <c r="D281" s="11" t="s">
        <v>70</v>
      </c>
      <c r="E281" s="203" t="s">
        <v>72</v>
      </c>
      <c r="F281" s="11" t="s">
        <v>53</v>
      </c>
      <c r="G281" s="11" t="s">
        <v>54</v>
      </c>
      <c r="H281" s="11" t="s">
        <v>592</v>
      </c>
    </row>
    <row r="282" spans="2:12" ht="18" customHeight="1" x14ac:dyDescent="0.2">
      <c r="B282" s="450" t="s">
        <v>90</v>
      </c>
      <c r="C282" s="208" t="s">
        <v>108</v>
      </c>
      <c r="D282" s="13" t="s">
        <v>157</v>
      </c>
      <c r="E282" s="452" t="s">
        <v>159</v>
      </c>
      <c r="F282" s="146">
        <v>1552</v>
      </c>
      <c r="G282" s="146">
        <v>1595</v>
      </c>
      <c r="H282" s="146">
        <v>1608</v>
      </c>
    </row>
    <row r="283" spans="2:12" ht="27.6" customHeight="1" x14ac:dyDescent="0.2">
      <c r="B283" s="451"/>
      <c r="C283" s="209" t="s">
        <v>160</v>
      </c>
      <c r="D283" s="13" t="s">
        <v>157</v>
      </c>
      <c r="E283" s="453"/>
      <c r="F283" s="78">
        <v>22</v>
      </c>
      <c r="G283" s="78">
        <v>27</v>
      </c>
      <c r="H283" s="78">
        <v>26</v>
      </c>
    </row>
    <row r="284" spans="2:12" ht="18" customHeight="1" x14ac:dyDescent="0.2">
      <c r="B284" s="334"/>
      <c r="C284" s="93" t="s">
        <v>161</v>
      </c>
      <c r="D284" s="13" t="s">
        <v>157</v>
      </c>
      <c r="E284" s="453"/>
      <c r="F284" s="78">
        <v>69</v>
      </c>
      <c r="G284" s="78">
        <v>70</v>
      </c>
      <c r="H284" s="78">
        <v>65</v>
      </c>
    </row>
    <row r="285" spans="2:12" ht="18" customHeight="1" x14ac:dyDescent="0.2">
      <c r="B285" s="455" t="s">
        <v>156</v>
      </c>
      <c r="C285" s="456"/>
      <c r="D285" s="13" t="s">
        <v>157</v>
      </c>
      <c r="E285" s="454"/>
      <c r="F285" s="146">
        <v>1643</v>
      </c>
      <c r="G285" s="146">
        <v>1692</v>
      </c>
      <c r="H285" s="146">
        <v>1698</v>
      </c>
    </row>
    <row r="286" spans="2:12" x14ac:dyDescent="0.2">
      <c r="B286" s="27"/>
    </row>
    <row r="287" spans="2:12" x14ac:dyDescent="0.2">
      <c r="B287" s="62" t="s">
        <v>162</v>
      </c>
    </row>
    <row r="288" spans="2:12" ht="18" customHeight="1" x14ac:dyDescent="0.2">
      <c r="B288" s="68"/>
      <c r="C288" s="11" t="s">
        <v>70</v>
      </c>
      <c r="D288" s="203" t="s">
        <v>72</v>
      </c>
      <c r="E288" s="11" t="s">
        <v>53</v>
      </c>
      <c r="F288" s="11" t="s">
        <v>54</v>
      </c>
      <c r="G288" s="11" t="s">
        <v>592</v>
      </c>
    </row>
    <row r="289" spans="2:9" ht="36" customHeight="1" x14ac:dyDescent="0.2">
      <c r="B289" s="97" t="s">
        <v>163</v>
      </c>
      <c r="C289" s="13" t="s">
        <v>157</v>
      </c>
      <c r="D289" s="293" t="s">
        <v>159</v>
      </c>
      <c r="E289" s="21">
        <v>1567</v>
      </c>
      <c r="F289" s="21">
        <v>1610</v>
      </c>
      <c r="G289" s="21">
        <v>1616</v>
      </c>
    </row>
    <row r="290" spans="2:9" ht="36" customHeight="1" x14ac:dyDescent="0.2">
      <c r="B290" s="97" t="s">
        <v>164</v>
      </c>
      <c r="C290" s="13" t="s">
        <v>157</v>
      </c>
      <c r="D290" s="293"/>
      <c r="E290" s="21">
        <v>36</v>
      </c>
      <c r="F290" s="21">
        <v>40</v>
      </c>
      <c r="G290" s="21">
        <v>40</v>
      </c>
    </row>
    <row r="291" spans="2:9" ht="36" customHeight="1" x14ac:dyDescent="0.2">
      <c r="B291" s="97" t="s">
        <v>165</v>
      </c>
      <c r="C291" s="13" t="s">
        <v>157</v>
      </c>
      <c r="D291" s="293"/>
      <c r="E291" s="21">
        <v>13</v>
      </c>
      <c r="F291" s="21">
        <v>15</v>
      </c>
      <c r="G291" s="21">
        <v>17</v>
      </c>
    </row>
    <row r="292" spans="2:9" ht="36" customHeight="1" x14ac:dyDescent="0.2">
      <c r="B292" s="97" t="s">
        <v>167</v>
      </c>
      <c r="C292" s="13" t="s">
        <v>157</v>
      </c>
      <c r="D292" s="293"/>
      <c r="E292" s="21">
        <v>27</v>
      </c>
      <c r="F292" s="21">
        <v>27</v>
      </c>
      <c r="G292" s="21">
        <v>25</v>
      </c>
    </row>
    <row r="294" spans="2:9" x14ac:dyDescent="0.2">
      <c r="B294" s="62" t="s">
        <v>168</v>
      </c>
    </row>
    <row r="295" spans="2:9" ht="17.399999999999999" customHeight="1" x14ac:dyDescent="0.2">
      <c r="B295" s="447" t="s">
        <v>169</v>
      </c>
      <c r="C295" s="447"/>
      <c r="D295" s="447"/>
      <c r="E295" s="11" t="s">
        <v>70</v>
      </c>
      <c r="F295" s="203" t="s">
        <v>72</v>
      </c>
      <c r="G295" s="11" t="s">
        <v>53</v>
      </c>
      <c r="H295" s="11" t="s">
        <v>54</v>
      </c>
      <c r="I295" s="11" t="s">
        <v>592</v>
      </c>
    </row>
    <row r="296" spans="2:9" ht="40.799999999999997" customHeight="1" x14ac:dyDescent="0.2">
      <c r="B296" s="342" t="s">
        <v>170</v>
      </c>
      <c r="C296" s="324"/>
      <c r="D296" s="324"/>
      <c r="E296" s="13" t="s">
        <v>157</v>
      </c>
      <c r="F296" s="438" t="s">
        <v>159</v>
      </c>
      <c r="G296" s="113">
        <v>1421</v>
      </c>
      <c r="H296" s="113">
        <v>1527</v>
      </c>
      <c r="I296" s="113">
        <v>1781</v>
      </c>
    </row>
    <row r="297" spans="2:9" ht="84.6" customHeight="1" x14ac:dyDescent="0.2">
      <c r="B297" s="342" t="s">
        <v>171</v>
      </c>
      <c r="C297" s="324"/>
      <c r="D297" s="324"/>
      <c r="E297" s="13" t="s">
        <v>157</v>
      </c>
      <c r="F297" s="448"/>
      <c r="G297" s="21">
        <v>0</v>
      </c>
      <c r="H297" s="21">
        <v>0</v>
      </c>
      <c r="I297" s="21">
        <v>0</v>
      </c>
    </row>
    <row r="298" spans="2:9" ht="33.6" customHeight="1" x14ac:dyDescent="0.2">
      <c r="B298" s="342" t="s">
        <v>172</v>
      </c>
      <c r="C298" s="324"/>
      <c r="D298" s="324"/>
      <c r="E298" s="13" t="s">
        <v>157</v>
      </c>
      <c r="F298" s="448"/>
      <c r="G298" s="21">
        <v>0</v>
      </c>
      <c r="H298" s="21">
        <v>0</v>
      </c>
      <c r="I298" s="21">
        <v>0</v>
      </c>
    </row>
    <row r="299" spans="2:9" ht="46.2" customHeight="1" x14ac:dyDescent="0.2">
      <c r="B299" s="343" t="s">
        <v>173</v>
      </c>
      <c r="C299" s="449"/>
      <c r="D299" s="449"/>
      <c r="E299" s="13" t="s">
        <v>157</v>
      </c>
      <c r="F299" s="448"/>
      <c r="G299" s="21">
        <v>20</v>
      </c>
      <c r="H299" s="21">
        <v>32</v>
      </c>
      <c r="I299" s="21">
        <v>29</v>
      </c>
    </row>
    <row r="300" spans="2:9" ht="25.8" customHeight="1" x14ac:dyDescent="0.2">
      <c r="B300" s="328" t="s">
        <v>174</v>
      </c>
      <c r="C300" s="328"/>
      <c r="D300" s="328"/>
      <c r="E300" s="13" t="s">
        <v>157</v>
      </c>
      <c r="F300" s="439"/>
      <c r="G300" s="113">
        <v>1441</v>
      </c>
      <c r="H300" s="113">
        <v>1559</v>
      </c>
      <c r="I300" s="113">
        <v>1810</v>
      </c>
    </row>
    <row r="302" spans="2:9" x14ac:dyDescent="0.2">
      <c r="B302" s="62" t="s">
        <v>175</v>
      </c>
    </row>
    <row r="303" spans="2:9" ht="18" customHeight="1" x14ac:dyDescent="0.2">
      <c r="B303" s="68"/>
      <c r="C303" s="11" t="s">
        <v>70</v>
      </c>
      <c r="D303" s="203" t="s">
        <v>72</v>
      </c>
      <c r="E303" s="11" t="s">
        <v>53</v>
      </c>
      <c r="F303" s="11" t="s">
        <v>54</v>
      </c>
      <c r="G303" s="11" t="s">
        <v>592</v>
      </c>
    </row>
    <row r="304" spans="2:9" ht="36" customHeight="1" x14ac:dyDescent="0.2">
      <c r="B304" s="97" t="s">
        <v>163</v>
      </c>
      <c r="C304" s="13" t="s">
        <v>157</v>
      </c>
      <c r="D304" s="293" t="s">
        <v>159</v>
      </c>
      <c r="E304" s="21">
        <v>1380</v>
      </c>
      <c r="F304" s="21">
        <v>1493</v>
      </c>
      <c r="G304" s="21">
        <v>1761</v>
      </c>
    </row>
    <row r="305" spans="2:9" ht="36" customHeight="1" x14ac:dyDescent="0.2">
      <c r="B305" s="97" t="s">
        <v>164</v>
      </c>
      <c r="C305" s="13" t="s">
        <v>157</v>
      </c>
      <c r="D305" s="293"/>
      <c r="E305" s="21">
        <v>38</v>
      </c>
      <c r="F305" s="21">
        <v>29</v>
      </c>
      <c r="G305" s="21">
        <v>17</v>
      </c>
    </row>
    <row r="306" spans="2:9" ht="36" customHeight="1" x14ac:dyDescent="0.2">
      <c r="B306" s="97" t="s">
        <v>165</v>
      </c>
      <c r="C306" s="13" t="s">
        <v>157</v>
      </c>
      <c r="D306" s="293"/>
      <c r="E306" s="21">
        <v>8</v>
      </c>
      <c r="F306" s="21">
        <v>10</v>
      </c>
      <c r="G306" s="21">
        <v>6</v>
      </c>
    </row>
    <row r="307" spans="2:9" ht="36" customHeight="1" x14ac:dyDescent="0.2">
      <c r="B307" s="97" t="s">
        <v>167</v>
      </c>
      <c r="C307" s="13" t="s">
        <v>157</v>
      </c>
      <c r="D307" s="293"/>
      <c r="E307" s="21">
        <v>15</v>
      </c>
      <c r="F307" s="21">
        <v>27</v>
      </c>
      <c r="G307" s="21">
        <v>25</v>
      </c>
    </row>
    <row r="309" spans="2:9" x14ac:dyDescent="0.2">
      <c r="B309" s="62" t="s">
        <v>176</v>
      </c>
    </row>
    <row r="310" spans="2:9" ht="21" customHeight="1" x14ac:dyDescent="0.2">
      <c r="B310" s="68"/>
      <c r="C310" s="11" t="s">
        <v>70</v>
      </c>
      <c r="D310" s="203" t="s">
        <v>72</v>
      </c>
      <c r="E310" s="11" t="s">
        <v>53</v>
      </c>
      <c r="F310" s="11" t="s">
        <v>54</v>
      </c>
      <c r="G310" s="11" t="s">
        <v>592</v>
      </c>
    </row>
    <row r="311" spans="2:9" ht="41.4" customHeight="1" x14ac:dyDescent="0.2">
      <c r="B311" s="91" t="s">
        <v>10</v>
      </c>
      <c r="C311" s="13" t="s">
        <v>11</v>
      </c>
      <c r="D311" s="207" t="s">
        <v>159</v>
      </c>
      <c r="E311" s="113">
        <v>4474</v>
      </c>
      <c r="F311" s="113">
        <v>5344</v>
      </c>
      <c r="G311" s="113">
        <v>5241</v>
      </c>
    </row>
    <row r="312" spans="2:9" x14ac:dyDescent="0.2">
      <c r="B312" s="62"/>
    </row>
    <row r="313" spans="2:9" x14ac:dyDescent="0.2">
      <c r="B313" s="62"/>
    </row>
    <row r="314" spans="2:9" x14ac:dyDescent="0.2">
      <c r="B314" s="62" t="s">
        <v>177</v>
      </c>
    </row>
    <row r="315" spans="2:9" ht="21" customHeight="1" x14ac:dyDescent="0.2">
      <c r="B315" s="68"/>
      <c r="C315" s="68"/>
      <c r="D315" s="68"/>
      <c r="E315" s="11" t="s">
        <v>70</v>
      </c>
      <c r="F315" s="203" t="s">
        <v>72</v>
      </c>
      <c r="G315" s="11" t="s">
        <v>53</v>
      </c>
      <c r="H315" s="11" t="s">
        <v>54</v>
      </c>
      <c r="I315" s="11" t="s">
        <v>592</v>
      </c>
    </row>
    <row r="316" spans="2:9" ht="49.8" customHeight="1" x14ac:dyDescent="0.2">
      <c r="B316" s="342" t="s">
        <v>178</v>
      </c>
      <c r="C316" s="342"/>
      <c r="D316" s="342"/>
      <c r="E316" s="199" t="s">
        <v>179</v>
      </c>
      <c r="F316" s="108" t="s">
        <v>67</v>
      </c>
      <c r="G316" s="113">
        <v>1075</v>
      </c>
      <c r="H316" s="113">
        <v>1035</v>
      </c>
      <c r="I316" s="113">
        <v>1153</v>
      </c>
    </row>
  </sheetData>
  <mergeCells count="225">
    <mergeCell ref="B244:C244"/>
    <mergeCell ref="B245:C245"/>
    <mergeCell ref="E244:E245"/>
    <mergeCell ref="D304:D307"/>
    <mergeCell ref="B316:D316"/>
    <mergeCell ref="D289:D292"/>
    <mergeCell ref="B295:D295"/>
    <mergeCell ref="B296:D296"/>
    <mergeCell ref="F296:F300"/>
    <mergeCell ref="B297:D297"/>
    <mergeCell ref="B298:D298"/>
    <mergeCell ref="B299:D299"/>
    <mergeCell ref="B300:D300"/>
    <mergeCell ref="D276:E276"/>
    <mergeCell ref="B277:C277"/>
    <mergeCell ref="D277:E277"/>
    <mergeCell ref="B278:E278"/>
    <mergeCell ref="B282:B284"/>
    <mergeCell ref="E282:E285"/>
    <mergeCell ref="B285:C285"/>
    <mergeCell ref="D271:E272"/>
    <mergeCell ref="F271:F272"/>
    <mergeCell ref="B273:C273"/>
    <mergeCell ref="D273:E273"/>
    <mergeCell ref="F273:F278"/>
    <mergeCell ref="B274:C274"/>
    <mergeCell ref="D274:E274"/>
    <mergeCell ref="B275:C275"/>
    <mergeCell ref="D275:E275"/>
    <mergeCell ref="B276:C276"/>
    <mergeCell ref="B261:C261"/>
    <mergeCell ref="B262:C262"/>
    <mergeCell ref="B263:C263"/>
    <mergeCell ref="B264:C264"/>
    <mergeCell ref="B265:C265"/>
    <mergeCell ref="B271:C272"/>
    <mergeCell ref="B250:C250"/>
    <mergeCell ref="E250:E251"/>
    <mergeCell ref="B251:C251"/>
    <mergeCell ref="B256:C256"/>
    <mergeCell ref="E256:E265"/>
    <mergeCell ref="B257:C257"/>
    <mergeCell ref="B258:C258"/>
    <mergeCell ref="B259:C259"/>
    <mergeCell ref="B260:C260"/>
    <mergeCell ref="D230:D234"/>
    <mergeCell ref="B238:C238"/>
    <mergeCell ref="E238:E239"/>
    <mergeCell ref="B239:C239"/>
    <mergeCell ref="B199:C199"/>
    <mergeCell ref="B200:C200"/>
    <mergeCell ref="B201:C201"/>
    <mergeCell ref="B202:C202"/>
    <mergeCell ref="B203:C203"/>
    <mergeCell ref="D203:F204"/>
    <mergeCell ref="B204:C204"/>
    <mergeCell ref="B192:C192"/>
    <mergeCell ref="H192:H207"/>
    <mergeCell ref="B193:C193"/>
    <mergeCell ref="B194:C194"/>
    <mergeCell ref="B195:C195"/>
    <mergeCell ref="B196:C196"/>
    <mergeCell ref="B197:C197"/>
    <mergeCell ref="B198:C198"/>
    <mergeCell ref="D198:F202"/>
    <mergeCell ref="D192:F197"/>
    <mergeCell ref="B205:C205"/>
    <mergeCell ref="D205:F206"/>
    <mergeCell ref="B206:C206"/>
    <mergeCell ref="B207:F207"/>
    <mergeCell ref="B183:C183"/>
    <mergeCell ref="D191:F191"/>
    <mergeCell ref="B175:C176"/>
    <mergeCell ref="B177:C178"/>
    <mergeCell ref="B179:C180"/>
    <mergeCell ref="B181:C182"/>
    <mergeCell ref="F175:F182"/>
    <mergeCell ref="B184:C185"/>
    <mergeCell ref="F183:F185"/>
    <mergeCell ref="B163:D163"/>
    <mergeCell ref="E163:F163"/>
    <mergeCell ref="M163:N163"/>
    <mergeCell ref="B164:G164"/>
    <mergeCell ref="M164:N164"/>
    <mergeCell ref="B161:D161"/>
    <mergeCell ref="E161:F161"/>
    <mergeCell ref="M161:N161"/>
    <mergeCell ref="B162:D162"/>
    <mergeCell ref="E162:F162"/>
    <mergeCell ref="M162:N162"/>
    <mergeCell ref="M153:N153"/>
    <mergeCell ref="B154:D154"/>
    <mergeCell ref="E154:F154"/>
    <mergeCell ref="M154:N154"/>
    <mergeCell ref="B159:D159"/>
    <mergeCell ref="E159:F159"/>
    <mergeCell ref="M159:N159"/>
    <mergeCell ref="B160:D160"/>
    <mergeCell ref="E160:F160"/>
    <mergeCell ref="M160:N160"/>
    <mergeCell ref="B157:D157"/>
    <mergeCell ref="E157:F157"/>
    <mergeCell ref="M157:N157"/>
    <mergeCell ref="B158:D158"/>
    <mergeCell ref="E158:F158"/>
    <mergeCell ref="M158:N158"/>
    <mergeCell ref="B151:D151"/>
    <mergeCell ref="E151:F151"/>
    <mergeCell ref="M151:N151"/>
    <mergeCell ref="B152:D152"/>
    <mergeCell ref="E152:F152"/>
    <mergeCell ref="M152:N152"/>
    <mergeCell ref="B148:D148"/>
    <mergeCell ref="E148:F148"/>
    <mergeCell ref="I148:I164"/>
    <mergeCell ref="M148:N148"/>
    <mergeCell ref="B149:D149"/>
    <mergeCell ref="E149:F149"/>
    <mergeCell ref="M149:N149"/>
    <mergeCell ref="B150:D150"/>
    <mergeCell ref="E150:F150"/>
    <mergeCell ref="M150:N150"/>
    <mergeCell ref="B155:D155"/>
    <mergeCell ref="E155:F155"/>
    <mergeCell ref="M155:N155"/>
    <mergeCell ref="B156:D156"/>
    <mergeCell ref="E156:F156"/>
    <mergeCell ref="M156:N156"/>
    <mergeCell ref="B153:D153"/>
    <mergeCell ref="E153:F153"/>
    <mergeCell ref="I146:I147"/>
    <mergeCell ref="J146:J147"/>
    <mergeCell ref="K146:K147"/>
    <mergeCell ref="L146:L147"/>
    <mergeCell ref="M146:N147"/>
    <mergeCell ref="G137:G143"/>
    <mergeCell ref="B139:C142"/>
    <mergeCell ref="D139:D140"/>
    <mergeCell ref="D141:D142"/>
    <mergeCell ref="B143:E143"/>
    <mergeCell ref="B146:D147"/>
    <mergeCell ref="E146:G146"/>
    <mergeCell ref="E147:F147"/>
    <mergeCell ref="B137:D138"/>
    <mergeCell ref="C115:D115"/>
    <mergeCell ref="C116:D117"/>
    <mergeCell ref="C118:D119"/>
    <mergeCell ref="B120:B122"/>
    <mergeCell ref="C120:D120"/>
    <mergeCell ref="C121:D121"/>
    <mergeCell ref="C122:D122"/>
    <mergeCell ref="H146:H147"/>
    <mergeCell ref="B104:B110"/>
    <mergeCell ref="C104:D105"/>
    <mergeCell ref="G104:G130"/>
    <mergeCell ref="C106:D107"/>
    <mergeCell ref="C108:D108"/>
    <mergeCell ref="C109:D110"/>
    <mergeCell ref="B111:B119"/>
    <mergeCell ref="C111:D112"/>
    <mergeCell ref="C113:D113"/>
    <mergeCell ref="C114:D114"/>
    <mergeCell ref="B123:B130"/>
    <mergeCell ref="C123:D124"/>
    <mergeCell ref="C125:D126"/>
    <mergeCell ref="C127:D128"/>
    <mergeCell ref="C129:D130"/>
    <mergeCell ref="B96:B100"/>
    <mergeCell ref="C96:D96"/>
    <mergeCell ref="C97:D97"/>
    <mergeCell ref="C98:D98"/>
    <mergeCell ref="C99:D99"/>
    <mergeCell ref="C100:D100"/>
    <mergeCell ref="B80:B87"/>
    <mergeCell ref="C80:D81"/>
    <mergeCell ref="C82:D83"/>
    <mergeCell ref="C84:D85"/>
    <mergeCell ref="C86:D87"/>
    <mergeCell ref="B88:B95"/>
    <mergeCell ref="C88:D89"/>
    <mergeCell ref="C90:D91"/>
    <mergeCell ref="C92:D93"/>
    <mergeCell ref="C94:D95"/>
    <mergeCell ref="G59:G100"/>
    <mergeCell ref="C61:D62"/>
    <mergeCell ref="C63:D64"/>
    <mergeCell ref="C65:D66"/>
    <mergeCell ref="C67:D67"/>
    <mergeCell ref="C68:D68"/>
    <mergeCell ref="C69:D70"/>
    <mergeCell ref="C71:D72"/>
    <mergeCell ref="C73:D74"/>
    <mergeCell ref="C75:D75"/>
    <mergeCell ref="B47:C48"/>
    <mergeCell ref="E47:E52"/>
    <mergeCell ref="B49:C50"/>
    <mergeCell ref="B51:C52"/>
    <mergeCell ref="B59:B79"/>
    <mergeCell ref="C59:D60"/>
    <mergeCell ref="C76:D77"/>
    <mergeCell ref="C78:D79"/>
    <mergeCell ref="B36:C36"/>
    <mergeCell ref="B37:C37"/>
    <mergeCell ref="B38:C38"/>
    <mergeCell ref="B42:D42"/>
    <mergeCell ref="F42:F43"/>
    <mergeCell ref="B43:D43"/>
    <mergeCell ref="B21:C21"/>
    <mergeCell ref="D21:F21"/>
    <mergeCell ref="H21:H22"/>
    <mergeCell ref="B22:C22"/>
    <mergeCell ref="D22:F22"/>
    <mergeCell ref="B27:C27"/>
    <mergeCell ref="D27:F27"/>
    <mergeCell ref="G271:G272"/>
    <mergeCell ref="J174:M174"/>
    <mergeCell ref="J184:M184"/>
    <mergeCell ref="J183:M183"/>
    <mergeCell ref="J181:M182"/>
    <mergeCell ref="J180:M180"/>
    <mergeCell ref="J179:M179"/>
    <mergeCell ref="J177:M178"/>
    <mergeCell ref="J176:M176"/>
    <mergeCell ref="J175:M175"/>
    <mergeCell ref="J185:M185"/>
  </mergeCells>
  <phoneticPr fontId="1"/>
  <hyperlinks>
    <hyperlink ref="B12" r:id="rId1" xr:uid="{75897CFF-0943-455D-8FBB-D7A6CB2E8B56}"/>
  </hyperlinks>
  <pageMargins left="0.23622047244094491" right="0.23622047244094491" top="0.74803149606299213" bottom="0.74803149606299213" header="0.31496062992125984" footer="0.31496062992125984"/>
  <pageSetup paperSize="9" scale="53" fitToHeight="0" orientation="portrait" r:id="rId2"/>
  <rowBreaks count="6" manualBreakCount="6">
    <brk id="54" max="16383" man="1"/>
    <brk id="132" max="16383" man="1"/>
    <brk id="172" max="16383" man="1"/>
    <brk id="187" max="16383" man="1"/>
    <brk id="225" max="13" man="1"/>
    <brk id="267"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8895D-CF32-4370-9ECC-6A4D2F2AD62A}">
  <dimension ref="A1:P219"/>
  <sheetViews>
    <sheetView view="pageBreakPreview" zoomScale="85" zoomScaleNormal="115" zoomScaleSheetLayoutView="85" workbookViewId="0"/>
  </sheetViews>
  <sheetFormatPr defaultColWidth="12.109375" defaultRowHeight="12.6" x14ac:dyDescent="0.2"/>
  <cols>
    <col min="1" max="1" width="4.21875" style="1" customWidth="1"/>
    <col min="2" max="5" width="12.109375" style="1"/>
    <col min="6" max="7" width="12.109375" style="4"/>
    <col min="8" max="10" width="11.88671875" style="1" customWidth="1"/>
    <col min="11" max="16" width="12.109375" style="3"/>
    <col min="17" max="16384" width="12.109375" style="1"/>
  </cols>
  <sheetData>
    <row r="1" spans="1:16" ht="13.05" x14ac:dyDescent="0.2">
      <c r="B1" s="1" t="s">
        <v>5</v>
      </c>
    </row>
    <row r="2" spans="1:16" ht="18.600000000000001" x14ac:dyDescent="0.2">
      <c r="A2" s="64" t="s">
        <v>294</v>
      </c>
    </row>
    <row r="3" spans="1:16" ht="18.600000000000001" x14ac:dyDescent="0.2">
      <c r="A3" s="64"/>
    </row>
    <row r="4" spans="1:16" ht="18.600000000000001" x14ac:dyDescent="0.2">
      <c r="A4" s="2"/>
      <c r="B4" s="1" t="s">
        <v>41</v>
      </c>
      <c r="D4" s="2"/>
      <c r="E4" s="3"/>
      <c r="G4" s="1"/>
      <c r="J4" s="3"/>
      <c r="P4" s="1"/>
    </row>
    <row r="5" spans="1:16" ht="18.600000000000001" x14ac:dyDescent="0.2">
      <c r="A5" s="2"/>
      <c r="B5" s="1" t="s">
        <v>40</v>
      </c>
      <c r="D5" s="2"/>
      <c r="E5" s="3"/>
      <c r="G5" s="1"/>
      <c r="J5" s="3"/>
      <c r="P5" s="1"/>
    </row>
    <row r="6" spans="1:16" x14ac:dyDescent="0.2">
      <c r="B6" s="19" t="s">
        <v>688</v>
      </c>
      <c r="C6" s="19"/>
    </row>
    <row r="7" spans="1:16" x14ac:dyDescent="0.2">
      <c r="B7" s="27"/>
    </row>
    <row r="8" spans="1:16" x14ac:dyDescent="0.2">
      <c r="B8" s="27"/>
    </row>
    <row r="9" spans="1:16" ht="18.600000000000001" x14ac:dyDescent="0.2">
      <c r="B9" s="64" t="s">
        <v>295</v>
      </c>
    </row>
    <row r="11" spans="1:16" x14ac:dyDescent="0.2">
      <c r="B11" s="62" t="s">
        <v>689</v>
      </c>
      <c r="C11" s="62"/>
    </row>
    <row r="12" spans="1:16" ht="41.4" customHeight="1" x14ac:dyDescent="0.2">
      <c r="B12" s="8"/>
      <c r="C12" s="9"/>
      <c r="D12" s="201" t="s">
        <v>63</v>
      </c>
      <c r="E12" s="201" t="s">
        <v>64</v>
      </c>
      <c r="F12" s="202" t="s">
        <v>65</v>
      </c>
      <c r="G12" s="1"/>
      <c r="I12" s="54"/>
    </row>
    <row r="13" spans="1:16" ht="31.8" customHeight="1" x14ac:dyDescent="0.2">
      <c r="B13" s="303" t="s">
        <v>296</v>
      </c>
      <c r="C13" s="319"/>
      <c r="D13" s="21">
        <v>22</v>
      </c>
      <c r="E13" s="21">
        <v>22</v>
      </c>
      <c r="F13" s="141">
        <v>100</v>
      </c>
      <c r="G13" s="1"/>
    </row>
    <row r="14" spans="1:16" ht="31.8" customHeight="1" x14ac:dyDescent="0.2">
      <c r="B14" s="303" t="s">
        <v>298</v>
      </c>
      <c r="C14" s="319"/>
      <c r="D14" s="21">
        <v>13</v>
      </c>
      <c r="E14" s="21">
        <v>13</v>
      </c>
      <c r="F14" s="141">
        <v>100</v>
      </c>
      <c r="G14" s="1"/>
    </row>
    <row r="15" spans="1:16" ht="31.8" customHeight="1" x14ac:dyDescent="0.2">
      <c r="B15" s="303" t="s">
        <v>297</v>
      </c>
      <c r="C15" s="319"/>
      <c r="D15" s="21">
        <v>35</v>
      </c>
      <c r="E15" s="21">
        <v>35</v>
      </c>
      <c r="F15" s="141">
        <v>100</v>
      </c>
      <c r="G15" s="1"/>
    </row>
    <row r="16" spans="1:16" x14ac:dyDescent="0.2">
      <c r="B16" s="27"/>
    </row>
    <row r="17" spans="2:9" x14ac:dyDescent="0.2">
      <c r="B17" s="62" t="s">
        <v>299</v>
      </c>
      <c r="C17" s="62"/>
    </row>
    <row r="18" spans="2:9" ht="16.8" customHeight="1" x14ac:dyDescent="0.2">
      <c r="B18" s="8"/>
      <c r="C18" s="9"/>
      <c r="D18" s="11" t="s">
        <v>53</v>
      </c>
      <c r="E18" s="11" t="s">
        <v>54</v>
      </c>
      <c r="F18" s="11" t="s">
        <v>592</v>
      </c>
      <c r="I18" s="54"/>
    </row>
    <row r="19" spans="2:9" ht="31.8" customHeight="1" x14ac:dyDescent="0.2">
      <c r="B19" s="303" t="s">
        <v>300</v>
      </c>
      <c r="C19" s="319"/>
      <c r="D19" s="21">
        <v>0</v>
      </c>
      <c r="E19" s="21">
        <v>0</v>
      </c>
      <c r="F19" s="141">
        <v>0</v>
      </c>
    </row>
    <row r="20" spans="2:9" x14ac:dyDescent="0.2">
      <c r="B20" s="27"/>
    </row>
    <row r="21" spans="2:9" x14ac:dyDescent="0.2">
      <c r="B21" s="62" t="s">
        <v>690</v>
      </c>
      <c r="C21" s="62"/>
    </row>
    <row r="22" spans="2:9" ht="25.2" x14ac:dyDescent="0.2">
      <c r="B22" s="378"/>
      <c r="C22" s="490"/>
      <c r="D22" s="490"/>
      <c r="E22" s="490"/>
      <c r="F22" s="379"/>
      <c r="G22" s="66" t="s">
        <v>72</v>
      </c>
      <c r="H22" s="201" t="s">
        <v>82</v>
      </c>
      <c r="I22" s="202" t="s">
        <v>307</v>
      </c>
    </row>
    <row r="23" spans="2:9" ht="91.8" customHeight="1" x14ac:dyDescent="0.2">
      <c r="B23" s="428" t="s">
        <v>691</v>
      </c>
      <c r="C23" s="430"/>
      <c r="D23" s="305" t="s">
        <v>305</v>
      </c>
      <c r="E23" s="305"/>
      <c r="F23" s="305"/>
      <c r="G23" s="438" t="s">
        <v>75</v>
      </c>
      <c r="H23" s="44">
        <v>2</v>
      </c>
      <c r="I23" s="154">
        <v>45</v>
      </c>
    </row>
    <row r="24" spans="2:9" ht="54" customHeight="1" x14ac:dyDescent="0.2">
      <c r="B24" s="428" t="s">
        <v>304</v>
      </c>
      <c r="C24" s="430"/>
      <c r="D24" s="460" t="s">
        <v>306</v>
      </c>
      <c r="E24" s="460"/>
      <c r="F24" s="460"/>
      <c r="G24" s="439"/>
      <c r="H24" s="44">
        <v>6</v>
      </c>
      <c r="I24" s="44">
        <v>165</v>
      </c>
    </row>
    <row r="25" spans="2:9" ht="94.8" customHeight="1" x14ac:dyDescent="0.2">
      <c r="B25" s="428" t="s">
        <v>693</v>
      </c>
      <c r="C25" s="430"/>
      <c r="D25" s="491" t="s">
        <v>694</v>
      </c>
      <c r="E25" s="492"/>
      <c r="F25" s="493"/>
      <c r="G25" s="204" t="s">
        <v>692</v>
      </c>
      <c r="H25" s="44">
        <v>2</v>
      </c>
      <c r="I25" s="263">
        <v>12539</v>
      </c>
    </row>
    <row r="26" spans="2:9" x14ac:dyDescent="0.2">
      <c r="B26" s="27"/>
    </row>
    <row r="27" spans="2:9" ht="18.600000000000001" x14ac:dyDescent="0.2">
      <c r="B27" s="64" t="s">
        <v>308</v>
      </c>
    </row>
    <row r="29" spans="2:9" x14ac:dyDescent="0.2">
      <c r="B29" s="62" t="s">
        <v>695</v>
      </c>
      <c r="C29" s="62"/>
    </row>
    <row r="30" spans="2:9" ht="37.799999999999997" customHeight="1" x14ac:dyDescent="0.2">
      <c r="B30" s="8"/>
      <c r="C30" s="9"/>
      <c r="D30" s="201" t="s">
        <v>63</v>
      </c>
      <c r="E30" s="201" t="s">
        <v>64</v>
      </c>
      <c r="F30" s="202" t="s">
        <v>65</v>
      </c>
      <c r="G30" s="1"/>
      <c r="I30" s="54"/>
    </row>
    <row r="31" spans="2:9" ht="31.8" customHeight="1" x14ac:dyDescent="0.2">
      <c r="B31" s="303" t="s">
        <v>296</v>
      </c>
      <c r="C31" s="319"/>
      <c r="D31" s="21">
        <v>101</v>
      </c>
      <c r="E31" s="21">
        <v>96</v>
      </c>
      <c r="F31" s="141">
        <v>95</v>
      </c>
      <c r="G31" s="1"/>
    </row>
    <row r="32" spans="2:9" ht="31.8" customHeight="1" x14ac:dyDescent="0.2">
      <c r="B32" s="303" t="s">
        <v>298</v>
      </c>
      <c r="C32" s="319"/>
      <c r="D32" s="21">
        <v>21</v>
      </c>
      <c r="E32" s="21">
        <v>7</v>
      </c>
      <c r="F32" s="141">
        <v>33</v>
      </c>
      <c r="G32" s="1"/>
    </row>
    <row r="33" spans="2:11" ht="31.8" customHeight="1" x14ac:dyDescent="0.2">
      <c r="B33" s="303" t="s">
        <v>297</v>
      </c>
      <c r="C33" s="319"/>
      <c r="D33" s="21">
        <v>122</v>
      </c>
      <c r="E33" s="21">
        <v>103</v>
      </c>
      <c r="F33" s="141">
        <v>84</v>
      </c>
      <c r="G33" s="1"/>
    </row>
    <row r="35" spans="2:11" x14ac:dyDescent="0.2">
      <c r="B35" s="62" t="s">
        <v>309</v>
      </c>
      <c r="C35" s="62"/>
      <c r="D35" s="67"/>
    </row>
    <row r="36" spans="2:11" ht="15.6" customHeight="1" x14ac:dyDescent="0.2">
      <c r="B36" s="222" t="s">
        <v>72</v>
      </c>
      <c r="C36" s="9"/>
      <c r="D36" s="89"/>
      <c r="E36" s="43" t="s">
        <v>320</v>
      </c>
      <c r="F36" s="43" t="s">
        <v>321</v>
      </c>
      <c r="G36" s="43" t="s">
        <v>322</v>
      </c>
      <c r="H36" s="43" t="s">
        <v>301</v>
      </c>
      <c r="I36" s="43" t="s">
        <v>302</v>
      </c>
      <c r="J36" s="43" t="s">
        <v>303</v>
      </c>
      <c r="K36" s="43" t="s">
        <v>675</v>
      </c>
    </row>
    <row r="37" spans="2:11" ht="35.4" customHeight="1" x14ac:dyDescent="0.2">
      <c r="B37" s="499" t="s">
        <v>51</v>
      </c>
      <c r="C37" s="321" t="s">
        <v>311</v>
      </c>
      <c r="D37" s="321"/>
      <c r="E37" s="157">
        <v>0.88</v>
      </c>
      <c r="F37" s="157">
        <v>0.26</v>
      </c>
      <c r="G37" s="157">
        <v>0.13</v>
      </c>
      <c r="H37" s="157">
        <v>0</v>
      </c>
      <c r="I37" s="157">
        <v>0.64</v>
      </c>
      <c r="J37" s="157">
        <v>0.5</v>
      </c>
      <c r="K37" s="157">
        <v>0.74</v>
      </c>
    </row>
    <row r="38" spans="2:11" ht="35.4" customHeight="1" x14ac:dyDescent="0.2">
      <c r="B38" s="499"/>
      <c r="C38" s="321" t="s">
        <v>312</v>
      </c>
      <c r="D38" s="321"/>
      <c r="E38" s="157">
        <v>1.35</v>
      </c>
      <c r="F38" s="157">
        <v>7.0000000000000001E-3</v>
      </c>
      <c r="G38" s="157">
        <v>0</v>
      </c>
      <c r="H38" s="157">
        <v>0</v>
      </c>
      <c r="I38" s="157">
        <v>0.01</v>
      </c>
      <c r="J38" s="157">
        <v>1.9E-2</v>
      </c>
      <c r="K38" s="157">
        <v>0.05</v>
      </c>
    </row>
    <row r="39" spans="2:11" ht="35.4" customHeight="1" x14ac:dyDescent="0.2">
      <c r="B39" s="499"/>
      <c r="C39" s="343" t="s">
        <v>313</v>
      </c>
      <c r="D39" s="343"/>
      <c r="E39" s="157">
        <v>1.0900000000000001</v>
      </c>
      <c r="F39" s="157">
        <v>0.53300000000000003</v>
      </c>
      <c r="G39" s="157">
        <v>0</v>
      </c>
      <c r="H39" s="157">
        <v>0</v>
      </c>
      <c r="I39" s="157">
        <v>0.97</v>
      </c>
      <c r="J39" s="157">
        <v>0.71099999999999997</v>
      </c>
      <c r="K39" s="157">
        <v>1.4</v>
      </c>
    </row>
    <row r="40" spans="2:11" ht="35.4" customHeight="1" x14ac:dyDescent="0.2">
      <c r="B40" s="499"/>
      <c r="C40" s="321" t="s">
        <v>314</v>
      </c>
      <c r="D40" s="321"/>
      <c r="E40" s="157">
        <v>1.1299999999999999</v>
      </c>
      <c r="F40" s="157">
        <v>0.66</v>
      </c>
      <c r="G40" s="157">
        <v>0.76</v>
      </c>
      <c r="H40" s="157">
        <v>0.5</v>
      </c>
      <c r="I40" s="157">
        <v>1.27</v>
      </c>
      <c r="J40" s="157">
        <v>0.75</v>
      </c>
      <c r="K40" s="157">
        <v>1.23</v>
      </c>
    </row>
    <row r="41" spans="2:11" ht="35.4" customHeight="1" x14ac:dyDescent="0.2">
      <c r="B41" s="499"/>
      <c r="C41" s="321" t="s">
        <v>315</v>
      </c>
      <c r="D41" s="321"/>
      <c r="E41" s="154">
        <v>9</v>
      </c>
      <c r="F41" s="154">
        <v>5</v>
      </c>
      <c r="G41" s="154">
        <v>6</v>
      </c>
      <c r="H41" s="154">
        <v>4</v>
      </c>
      <c r="I41" s="154">
        <v>10</v>
      </c>
      <c r="J41" s="154">
        <v>6</v>
      </c>
      <c r="K41" s="154">
        <v>10</v>
      </c>
    </row>
    <row r="42" spans="2:11" ht="35.4" customHeight="1" x14ac:dyDescent="0.2">
      <c r="B42" s="499"/>
      <c r="C42" s="342" t="s">
        <v>316</v>
      </c>
      <c r="D42" s="342"/>
      <c r="E42" s="154">
        <v>4</v>
      </c>
      <c r="F42" s="154">
        <v>2</v>
      </c>
      <c r="G42" s="154">
        <v>0</v>
      </c>
      <c r="H42" s="154">
        <v>0</v>
      </c>
      <c r="I42" s="154">
        <v>4</v>
      </c>
      <c r="J42" s="154">
        <v>3</v>
      </c>
      <c r="K42" s="154">
        <v>6</v>
      </c>
    </row>
    <row r="43" spans="2:11" ht="35.4" customHeight="1" x14ac:dyDescent="0.2">
      <c r="B43" s="499"/>
      <c r="C43" s="342" t="s">
        <v>317</v>
      </c>
      <c r="D43" s="342"/>
      <c r="E43" s="154">
        <v>3</v>
      </c>
      <c r="F43" s="154">
        <v>0</v>
      </c>
      <c r="G43" s="154">
        <v>1</v>
      </c>
      <c r="H43" s="154">
        <v>0</v>
      </c>
      <c r="I43" s="154">
        <v>1</v>
      </c>
      <c r="J43" s="154">
        <v>1</v>
      </c>
      <c r="K43" s="154">
        <v>0</v>
      </c>
    </row>
    <row r="44" spans="2:11" ht="35.4" customHeight="1" x14ac:dyDescent="0.2">
      <c r="B44" s="499"/>
      <c r="C44" s="342" t="s">
        <v>318</v>
      </c>
      <c r="D44" s="342"/>
      <c r="E44" s="154">
        <v>2</v>
      </c>
      <c r="F44" s="154">
        <v>3</v>
      </c>
      <c r="G44" s="154">
        <v>5</v>
      </c>
      <c r="H44" s="154">
        <v>4</v>
      </c>
      <c r="I44" s="154">
        <v>5</v>
      </c>
      <c r="J44" s="154">
        <v>2</v>
      </c>
      <c r="K44" s="154">
        <v>4</v>
      </c>
    </row>
    <row r="45" spans="2:11" ht="35.4" customHeight="1" x14ac:dyDescent="0.2">
      <c r="B45" s="312" t="s">
        <v>67</v>
      </c>
      <c r="C45" s="321" t="s">
        <v>311</v>
      </c>
      <c r="D45" s="321"/>
      <c r="E45" s="157">
        <v>0.5</v>
      </c>
      <c r="F45" s="157">
        <v>0.47</v>
      </c>
      <c r="G45" s="157">
        <v>0.43</v>
      </c>
      <c r="H45" s="157">
        <v>0.21</v>
      </c>
      <c r="I45" s="157">
        <v>0.43</v>
      </c>
      <c r="J45" s="157">
        <v>0.81</v>
      </c>
      <c r="K45" s="157">
        <v>0.48</v>
      </c>
    </row>
    <row r="46" spans="2:11" ht="35.4" customHeight="1" x14ac:dyDescent="0.2">
      <c r="B46" s="312"/>
      <c r="C46" s="321" t="s">
        <v>312</v>
      </c>
      <c r="D46" s="321"/>
      <c r="E46" s="157">
        <v>0.54</v>
      </c>
      <c r="F46" s="157">
        <v>0.01</v>
      </c>
      <c r="G46" s="157">
        <v>0</v>
      </c>
      <c r="H46" s="157">
        <v>0.01</v>
      </c>
      <c r="I46" s="157">
        <v>0.06</v>
      </c>
      <c r="J46" s="157">
        <v>0.06</v>
      </c>
      <c r="K46" s="157">
        <v>0.04</v>
      </c>
    </row>
    <row r="47" spans="2:11" ht="35.4" customHeight="1" x14ac:dyDescent="0.2">
      <c r="B47" s="312"/>
      <c r="C47" s="343" t="s">
        <v>313</v>
      </c>
      <c r="D47" s="343"/>
      <c r="E47" s="157">
        <v>0.77</v>
      </c>
      <c r="F47" s="157">
        <v>0.74</v>
      </c>
      <c r="G47" s="157">
        <v>0.61</v>
      </c>
      <c r="H47" s="157">
        <v>0.4</v>
      </c>
      <c r="I47" s="157">
        <v>0.71</v>
      </c>
      <c r="J47" s="157">
        <v>1.31</v>
      </c>
      <c r="K47" s="157">
        <v>0.9</v>
      </c>
    </row>
    <row r="48" spans="2:11" ht="35.4" customHeight="1" x14ac:dyDescent="0.2">
      <c r="B48" s="312"/>
      <c r="C48" s="321" t="s">
        <v>314</v>
      </c>
      <c r="D48" s="321"/>
      <c r="E48" s="157">
        <v>0.75</v>
      </c>
      <c r="F48" s="157">
        <v>0.74</v>
      </c>
      <c r="G48" s="157">
        <v>0.86</v>
      </c>
      <c r="H48" s="157">
        <v>0.78</v>
      </c>
      <c r="I48" s="157">
        <v>0.8</v>
      </c>
      <c r="J48" s="157">
        <v>1.3</v>
      </c>
      <c r="K48" s="157">
        <v>0.69</v>
      </c>
    </row>
    <row r="49" spans="2:11" ht="35.4" customHeight="1" x14ac:dyDescent="0.2">
      <c r="B49" s="312"/>
      <c r="C49" s="321" t="s">
        <v>315</v>
      </c>
      <c r="D49" s="321"/>
      <c r="E49" s="154">
        <v>15</v>
      </c>
      <c r="F49" s="154">
        <v>14</v>
      </c>
      <c r="G49" s="154">
        <v>16</v>
      </c>
      <c r="H49" s="154">
        <v>15</v>
      </c>
      <c r="I49" s="154">
        <v>15</v>
      </c>
      <c r="J49" s="154">
        <v>24</v>
      </c>
      <c r="K49" s="154">
        <v>13</v>
      </c>
    </row>
    <row r="50" spans="2:11" ht="35.4" customHeight="1" x14ac:dyDescent="0.2">
      <c r="B50" s="312"/>
      <c r="C50" s="342" t="s">
        <v>316</v>
      </c>
      <c r="D50" s="342"/>
      <c r="E50" s="154">
        <v>7</v>
      </c>
      <c r="F50" s="154">
        <v>7</v>
      </c>
      <c r="G50" s="154">
        <v>6</v>
      </c>
      <c r="H50" s="154">
        <v>4</v>
      </c>
      <c r="I50" s="154">
        <v>7</v>
      </c>
      <c r="J50" s="154">
        <v>13</v>
      </c>
      <c r="K50" s="154">
        <v>9</v>
      </c>
    </row>
    <row r="51" spans="2:11" ht="35.4" customHeight="1" x14ac:dyDescent="0.2">
      <c r="B51" s="312"/>
      <c r="C51" s="342" t="s">
        <v>317</v>
      </c>
      <c r="D51" s="342"/>
      <c r="E51" s="154">
        <v>3</v>
      </c>
      <c r="F51" s="154">
        <v>2</v>
      </c>
      <c r="G51" s="154">
        <v>2</v>
      </c>
      <c r="H51" s="154">
        <v>0</v>
      </c>
      <c r="I51" s="154">
        <v>1</v>
      </c>
      <c r="J51" s="154">
        <v>2</v>
      </c>
      <c r="K51" s="154">
        <v>0</v>
      </c>
    </row>
    <row r="52" spans="2:11" ht="35.4" customHeight="1" x14ac:dyDescent="0.2">
      <c r="B52" s="312"/>
      <c r="C52" s="342" t="s">
        <v>318</v>
      </c>
      <c r="D52" s="342"/>
      <c r="E52" s="154">
        <v>5</v>
      </c>
      <c r="F52" s="154">
        <v>5</v>
      </c>
      <c r="G52" s="154">
        <v>8</v>
      </c>
      <c r="H52" s="154">
        <v>11</v>
      </c>
      <c r="I52" s="154">
        <v>7</v>
      </c>
      <c r="J52" s="154">
        <v>9</v>
      </c>
      <c r="K52" s="154">
        <v>4</v>
      </c>
    </row>
    <row r="53" spans="2:11" ht="35.4" customHeight="1" x14ac:dyDescent="0.2">
      <c r="B53" s="209" t="s">
        <v>75</v>
      </c>
      <c r="C53" s="342" t="s">
        <v>319</v>
      </c>
      <c r="D53" s="342"/>
      <c r="E53" s="154">
        <v>44</v>
      </c>
      <c r="F53" s="154">
        <v>38</v>
      </c>
      <c r="G53" s="154">
        <v>32</v>
      </c>
      <c r="H53" s="154">
        <v>45</v>
      </c>
      <c r="I53" s="154">
        <v>53</v>
      </c>
      <c r="J53" s="154">
        <v>37</v>
      </c>
      <c r="K53" s="154">
        <v>43</v>
      </c>
    </row>
    <row r="54" spans="2:11" x14ac:dyDescent="0.2">
      <c r="B54" s="1" t="s">
        <v>323</v>
      </c>
    </row>
    <row r="55" spans="2:11" x14ac:dyDescent="0.2">
      <c r="B55" s="1" t="s">
        <v>324</v>
      </c>
    </row>
    <row r="56" spans="2:11" x14ac:dyDescent="0.2">
      <c r="B56" s="1" t="s">
        <v>325</v>
      </c>
    </row>
    <row r="57" spans="2:11" x14ac:dyDescent="0.2">
      <c r="B57" s="1" t="s">
        <v>326</v>
      </c>
    </row>
    <row r="58" spans="2:11" x14ac:dyDescent="0.2">
      <c r="B58" s="1" t="s">
        <v>327</v>
      </c>
    </row>
    <row r="59" spans="2:11" x14ac:dyDescent="0.2">
      <c r="B59" s="1" t="s">
        <v>328</v>
      </c>
    </row>
    <row r="60" spans="2:11" x14ac:dyDescent="0.2">
      <c r="B60" s="1" t="s">
        <v>329</v>
      </c>
    </row>
    <row r="61" spans="2:11" x14ac:dyDescent="0.2">
      <c r="B61" s="1" t="s">
        <v>330</v>
      </c>
    </row>
    <row r="62" spans="2:11" x14ac:dyDescent="0.2">
      <c r="B62" s="1" t="s">
        <v>331</v>
      </c>
    </row>
    <row r="63" spans="2:11" x14ac:dyDescent="0.2">
      <c r="B63" s="1" t="s">
        <v>332</v>
      </c>
    </row>
    <row r="64" spans="2:11" x14ac:dyDescent="0.2">
      <c r="B64" s="1" t="s">
        <v>333</v>
      </c>
    </row>
    <row r="65" spans="2:12" x14ac:dyDescent="0.2">
      <c r="B65" s="1" t="s">
        <v>334</v>
      </c>
    </row>
    <row r="67" spans="2:12" x14ac:dyDescent="0.2">
      <c r="B67" s="62" t="s">
        <v>309</v>
      </c>
      <c r="C67" s="62"/>
      <c r="D67" s="67"/>
    </row>
    <row r="68" spans="2:12" ht="43.8" customHeight="1" x14ac:dyDescent="0.2">
      <c r="B68" s="8"/>
      <c r="C68" s="9"/>
      <c r="D68" s="9"/>
      <c r="E68" s="10" t="s">
        <v>70</v>
      </c>
      <c r="F68" s="66" t="s">
        <v>72</v>
      </c>
      <c r="G68" s="221" t="s">
        <v>338</v>
      </c>
      <c r="H68" s="202" t="s">
        <v>696</v>
      </c>
      <c r="I68" s="221" t="s">
        <v>697</v>
      </c>
      <c r="K68" s="54"/>
      <c r="L68" s="1"/>
    </row>
    <row r="69" spans="2:12" ht="35.4" customHeight="1" x14ac:dyDescent="0.2">
      <c r="B69" s="321" t="s">
        <v>335</v>
      </c>
      <c r="C69" s="321"/>
      <c r="D69" s="91" t="s">
        <v>336</v>
      </c>
      <c r="E69" s="92" t="s">
        <v>30</v>
      </c>
      <c r="F69" s="494" t="s">
        <v>75</v>
      </c>
      <c r="G69" s="142">
        <v>1.56</v>
      </c>
      <c r="H69" s="142">
        <v>1.2</v>
      </c>
      <c r="I69" s="142">
        <v>1.56</v>
      </c>
      <c r="K69" s="143"/>
      <c r="L69" s="1"/>
    </row>
    <row r="70" spans="2:12" ht="35.4" customHeight="1" x14ac:dyDescent="0.2">
      <c r="B70" s="321"/>
      <c r="C70" s="321"/>
      <c r="D70" s="91" t="s">
        <v>337</v>
      </c>
      <c r="E70" s="92" t="s">
        <v>30</v>
      </c>
      <c r="F70" s="495"/>
      <c r="G70" s="142">
        <v>1.1200000000000001</v>
      </c>
      <c r="H70" s="142">
        <v>0.91</v>
      </c>
      <c r="I70" s="142">
        <v>1.1200000000000001</v>
      </c>
      <c r="K70" s="143"/>
      <c r="L70" s="1"/>
    </row>
    <row r="71" spans="2:12" x14ac:dyDescent="0.2">
      <c r="B71" s="1" t="s">
        <v>339</v>
      </c>
    </row>
    <row r="73" spans="2:12" x14ac:dyDescent="0.2">
      <c r="B73" s="62" t="s">
        <v>340</v>
      </c>
      <c r="C73" s="62"/>
    </row>
    <row r="74" spans="2:12" x14ac:dyDescent="0.2">
      <c r="B74" s="62" t="s">
        <v>341</v>
      </c>
      <c r="C74" s="62"/>
    </row>
    <row r="75" spans="2:12" ht="24" x14ac:dyDescent="0.2">
      <c r="B75" s="8"/>
      <c r="C75" s="9"/>
      <c r="D75" s="9"/>
      <c r="E75" s="65"/>
      <c r="F75" s="10" t="s">
        <v>70</v>
      </c>
      <c r="G75" s="221" t="s">
        <v>72</v>
      </c>
      <c r="H75" s="43" t="s">
        <v>302</v>
      </c>
      <c r="I75" s="43" t="s">
        <v>303</v>
      </c>
      <c r="J75" s="43" t="s">
        <v>675</v>
      </c>
    </row>
    <row r="76" spans="2:12" ht="45" customHeight="1" x14ac:dyDescent="0.2">
      <c r="B76" s="321" t="s">
        <v>342</v>
      </c>
      <c r="C76" s="321"/>
      <c r="D76" s="321"/>
      <c r="E76" s="207" t="s">
        <v>343</v>
      </c>
      <c r="F76" s="49" t="s">
        <v>69</v>
      </c>
      <c r="G76" s="496" t="s">
        <v>51</v>
      </c>
      <c r="H76" s="130">
        <v>24</v>
      </c>
      <c r="I76" s="130">
        <v>24</v>
      </c>
      <c r="J76" s="130">
        <v>25</v>
      </c>
    </row>
    <row r="77" spans="2:12" ht="45" customHeight="1" x14ac:dyDescent="0.2">
      <c r="B77" s="321"/>
      <c r="C77" s="321"/>
      <c r="D77" s="321"/>
      <c r="E77" s="223" t="s">
        <v>344</v>
      </c>
      <c r="F77" s="49" t="s">
        <v>69</v>
      </c>
      <c r="G77" s="497"/>
      <c r="H77" s="130">
        <v>4039</v>
      </c>
      <c r="I77" s="130">
        <v>4123</v>
      </c>
      <c r="J77" s="130">
        <v>4153</v>
      </c>
    </row>
    <row r="78" spans="2:12" ht="45" customHeight="1" x14ac:dyDescent="0.2">
      <c r="B78" s="321"/>
      <c r="C78" s="321"/>
      <c r="D78" s="321"/>
      <c r="E78" s="49" t="s">
        <v>345</v>
      </c>
      <c r="F78" s="49" t="s">
        <v>30</v>
      </c>
      <c r="G78" s="498"/>
      <c r="H78" s="144">
        <v>0.59</v>
      </c>
      <c r="I78" s="144">
        <v>0.57999999999999996</v>
      </c>
      <c r="J78" s="144">
        <v>0.6</v>
      </c>
    </row>
    <row r="79" spans="2:12" x14ac:dyDescent="0.2">
      <c r="E79" s="19"/>
      <c r="F79" s="39"/>
    </row>
    <row r="80" spans="2:12" ht="18.600000000000001" x14ac:dyDescent="0.2">
      <c r="B80" s="64" t="s">
        <v>346</v>
      </c>
    </row>
    <row r="81" spans="2:11" x14ac:dyDescent="0.2">
      <c r="B81" s="62"/>
      <c r="C81" s="62"/>
    </row>
    <row r="82" spans="2:11" x14ac:dyDescent="0.2">
      <c r="B82" s="62" t="s">
        <v>698</v>
      </c>
      <c r="C82" s="62"/>
    </row>
    <row r="83" spans="2:11" ht="42.6" customHeight="1" x14ac:dyDescent="0.2">
      <c r="B83" s="8"/>
      <c r="C83" s="9"/>
      <c r="D83" s="10" t="s">
        <v>70</v>
      </c>
      <c r="E83" s="221" t="s">
        <v>72</v>
      </c>
      <c r="F83" s="66" t="s">
        <v>366</v>
      </c>
      <c r="G83" s="10" t="s">
        <v>348</v>
      </c>
      <c r="H83" s="43" t="s">
        <v>301</v>
      </c>
      <c r="I83" s="43" t="s">
        <v>302</v>
      </c>
      <c r="J83" s="43" t="s">
        <v>303</v>
      </c>
      <c r="K83" s="66" t="s">
        <v>592</v>
      </c>
    </row>
    <row r="84" spans="2:11" ht="102" customHeight="1" x14ac:dyDescent="0.2">
      <c r="B84" s="217" t="s">
        <v>358</v>
      </c>
      <c r="C84" s="214" t="s">
        <v>349</v>
      </c>
      <c r="D84" s="129" t="s">
        <v>30</v>
      </c>
      <c r="E84" s="436" t="s">
        <v>51</v>
      </c>
      <c r="F84" s="226" t="s">
        <v>362</v>
      </c>
      <c r="G84" s="145">
        <v>21.8</v>
      </c>
      <c r="H84" s="127">
        <v>20</v>
      </c>
      <c r="I84" s="127">
        <v>20.7</v>
      </c>
      <c r="J84" s="127">
        <v>19.899999999999999</v>
      </c>
      <c r="K84" s="127">
        <v>21.4</v>
      </c>
    </row>
    <row r="85" spans="2:11" ht="75" customHeight="1" x14ac:dyDescent="0.2">
      <c r="B85" s="215" t="s">
        <v>357</v>
      </c>
      <c r="C85" s="216" t="s">
        <v>350</v>
      </c>
      <c r="D85" s="129" t="s">
        <v>30</v>
      </c>
      <c r="E85" s="355"/>
      <c r="F85" s="226" t="s">
        <v>363</v>
      </c>
      <c r="G85" s="145">
        <v>32</v>
      </c>
      <c r="H85" s="127">
        <v>30.7</v>
      </c>
      <c r="I85" s="127">
        <v>31.3</v>
      </c>
      <c r="J85" s="127">
        <v>30.8</v>
      </c>
      <c r="K85" s="21">
        <v>31.7</v>
      </c>
    </row>
    <row r="86" spans="2:11" ht="75" customHeight="1" x14ac:dyDescent="0.2">
      <c r="B86" s="215" t="s">
        <v>356</v>
      </c>
      <c r="C86" s="225" t="s">
        <v>351</v>
      </c>
      <c r="D86" s="129" t="s">
        <v>30</v>
      </c>
      <c r="E86" s="355"/>
      <c r="F86" s="226" t="s">
        <v>364</v>
      </c>
      <c r="G86" s="145">
        <v>26.7</v>
      </c>
      <c r="H86" s="127">
        <v>23.8</v>
      </c>
      <c r="I86" s="127">
        <v>23.4</v>
      </c>
      <c r="J86" s="127">
        <v>22.5</v>
      </c>
      <c r="K86" s="127">
        <v>22.8</v>
      </c>
    </row>
    <row r="87" spans="2:11" ht="33" customHeight="1" x14ac:dyDescent="0.2">
      <c r="B87" s="311" t="s">
        <v>355</v>
      </c>
      <c r="C87" s="216" t="s">
        <v>352</v>
      </c>
      <c r="D87" s="129" t="s">
        <v>30</v>
      </c>
      <c r="E87" s="355"/>
      <c r="F87" s="227" t="s">
        <v>365</v>
      </c>
      <c r="G87" s="145">
        <v>19</v>
      </c>
      <c r="H87" s="127">
        <v>24</v>
      </c>
      <c r="I87" s="127">
        <v>27</v>
      </c>
      <c r="J87" s="127">
        <v>26</v>
      </c>
      <c r="K87" s="127">
        <v>29.9</v>
      </c>
    </row>
    <row r="88" spans="2:11" ht="33" customHeight="1" x14ac:dyDescent="0.2">
      <c r="B88" s="312"/>
      <c r="C88" s="216" t="s">
        <v>353</v>
      </c>
      <c r="D88" s="129" t="s">
        <v>30</v>
      </c>
      <c r="E88" s="355"/>
      <c r="F88" s="227" t="s">
        <v>365</v>
      </c>
      <c r="G88" s="145">
        <v>32</v>
      </c>
      <c r="H88" s="127">
        <v>40</v>
      </c>
      <c r="I88" s="127">
        <v>47</v>
      </c>
      <c r="J88" s="127">
        <v>42</v>
      </c>
      <c r="K88" s="127">
        <v>49.4</v>
      </c>
    </row>
    <row r="89" spans="2:11" ht="68.400000000000006" customHeight="1" x14ac:dyDescent="0.2">
      <c r="B89" s="312"/>
      <c r="C89" s="224" t="s">
        <v>354</v>
      </c>
      <c r="D89" s="129" t="s">
        <v>30</v>
      </c>
      <c r="E89" s="355"/>
      <c r="F89" s="127">
        <v>100</v>
      </c>
      <c r="G89" s="145">
        <v>23.5</v>
      </c>
      <c r="H89" s="127">
        <v>42.9</v>
      </c>
      <c r="I89" s="127">
        <v>37</v>
      </c>
      <c r="J89" s="127">
        <v>57.9</v>
      </c>
      <c r="K89" s="127">
        <v>48.3</v>
      </c>
    </row>
    <row r="90" spans="2:11" ht="66.599999999999994" customHeight="1" x14ac:dyDescent="0.2">
      <c r="B90" s="218" t="s">
        <v>359</v>
      </c>
      <c r="C90" s="214" t="s">
        <v>360</v>
      </c>
      <c r="D90" s="92" t="s">
        <v>30</v>
      </c>
      <c r="E90" s="437"/>
      <c r="F90" s="213" t="s">
        <v>361</v>
      </c>
      <c r="G90" s="127">
        <v>96.6</v>
      </c>
      <c r="H90" s="127">
        <v>97.8</v>
      </c>
      <c r="I90" s="127">
        <v>97.5</v>
      </c>
      <c r="J90" s="127">
        <v>97.6</v>
      </c>
      <c r="K90" s="127">
        <v>97.8</v>
      </c>
    </row>
    <row r="91" spans="2:11" x14ac:dyDescent="0.2">
      <c r="B91" s="62"/>
      <c r="C91" s="62"/>
    </row>
    <row r="92" spans="2:11" x14ac:dyDescent="0.2">
      <c r="B92" s="62" t="s">
        <v>347</v>
      </c>
      <c r="C92" s="62"/>
    </row>
    <row r="93" spans="2:11" ht="24" x14ac:dyDescent="0.2">
      <c r="B93" s="457" t="s">
        <v>367</v>
      </c>
      <c r="C93" s="458"/>
      <c r="D93" s="458"/>
      <c r="E93" s="458"/>
      <c r="F93" s="459"/>
      <c r="G93" s="10" t="s">
        <v>70</v>
      </c>
      <c r="H93" s="221" t="s">
        <v>72</v>
      </c>
      <c r="I93" s="43" t="s">
        <v>301</v>
      </c>
      <c r="J93" s="43" t="s">
        <v>302</v>
      </c>
      <c r="K93" s="43" t="s">
        <v>673</v>
      </c>
    </row>
    <row r="94" spans="2:11" ht="28.8" customHeight="1" x14ac:dyDescent="0.2">
      <c r="B94" s="321" t="s">
        <v>368</v>
      </c>
      <c r="C94" s="321"/>
      <c r="D94" s="321"/>
      <c r="E94" s="321"/>
      <c r="F94" s="321"/>
      <c r="G94" s="49" t="s">
        <v>7</v>
      </c>
      <c r="H94" s="471" t="s">
        <v>51</v>
      </c>
      <c r="I94" s="152">
        <v>14</v>
      </c>
      <c r="J94" s="152">
        <v>12</v>
      </c>
      <c r="K94" s="261">
        <v>12</v>
      </c>
    </row>
    <row r="95" spans="2:11" ht="21.6" customHeight="1" x14ac:dyDescent="0.2">
      <c r="B95" s="321" t="s">
        <v>369</v>
      </c>
      <c r="C95" s="321"/>
      <c r="D95" s="321"/>
      <c r="E95" s="321"/>
      <c r="F95" s="321"/>
      <c r="G95" s="49" t="s">
        <v>7</v>
      </c>
      <c r="H95" s="472"/>
      <c r="I95" s="146">
        <v>1019</v>
      </c>
      <c r="J95" s="146">
        <v>1179</v>
      </c>
      <c r="K95" s="146">
        <v>1207</v>
      </c>
    </row>
    <row r="96" spans="2:11" ht="21.6" customHeight="1" x14ac:dyDescent="0.2">
      <c r="B96" s="321" t="s">
        <v>370</v>
      </c>
      <c r="C96" s="321"/>
      <c r="D96" s="321"/>
      <c r="E96" s="321"/>
      <c r="F96" s="321"/>
      <c r="G96" s="49" t="s">
        <v>7</v>
      </c>
      <c r="H96" s="472"/>
      <c r="I96" s="146">
        <v>1798</v>
      </c>
      <c r="J96" s="146">
        <v>1872</v>
      </c>
      <c r="K96" s="146">
        <v>1898</v>
      </c>
    </row>
    <row r="97" spans="2:11" ht="21.6" customHeight="1" x14ac:dyDescent="0.2">
      <c r="B97" s="321" t="s">
        <v>371</v>
      </c>
      <c r="C97" s="321"/>
      <c r="D97" s="321"/>
      <c r="E97" s="321"/>
      <c r="F97" s="321"/>
      <c r="G97" s="49" t="s">
        <v>19</v>
      </c>
      <c r="H97" s="472"/>
      <c r="I97" s="78">
        <v>100</v>
      </c>
      <c r="J97" s="78">
        <v>100</v>
      </c>
      <c r="K97" s="78">
        <v>100</v>
      </c>
    </row>
    <row r="98" spans="2:11" ht="33.6" customHeight="1" x14ac:dyDescent="0.2">
      <c r="B98" s="321" t="s">
        <v>372</v>
      </c>
      <c r="C98" s="321"/>
      <c r="D98" s="321"/>
      <c r="E98" s="321"/>
      <c r="F98" s="321"/>
      <c r="G98" s="49" t="s">
        <v>19</v>
      </c>
      <c r="H98" s="472"/>
      <c r="I98" s="78">
        <v>76</v>
      </c>
      <c r="J98" s="78">
        <v>72</v>
      </c>
      <c r="K98" s="78">
        <v>66</v>
      </c>
    </row>
    <row r="99" spans="2:11" ht="21.6" customHeight="1" x14ac:dyDescent="0.2">
      <c r="B99" s="321" t="s">
        <v>373</v>
      </c>
      <c r="C99" s="321"/>
      <c r="D99" s="321"/>
      <c r="E99" s="321"/>
      <c r="F99" s="321"/>
      <c r="G99" s="49" t="s">
        <v>19</v>
      </c>
      <c r="H99" s="472"/>
      <c r="I99" s="152">
        <v>97.5</v>
      </c>
      <c r="J99" s="152">
        <v>97.6</v>
      </c>
      <c r="K99" s="261">
        <v>97.8</v>
      </c>
    </row>
    <row r="100" spans="2:11" ht="21.6" customHeight="1" x14ac:dyDescent="0.2">
      <c r="B100" s="321" t="s">
        <v>374</v>
      </c>
      <c r="C100" s="321"/>
      <c r="D100" s="321"/>
      <c r="E100" s="321"/>
      <c r="F100" s="321"/>
      <c r="G100" s="49" t="s">
        <v>19</v>
      </c>
      <c r="H100" s="472"/>
      <c r="I100" s="78">
        <v>13.8</v>
      </c>
      <c r="J100" s="153">
        <v>15</v>
      </c>
      <c r="K100" s="153">
        <v>13.7</v>
      </c>
    </row>
    <row r="101" spans="2:11" ht="29.4" customHeight="1" x14ac:dyDescent="0.2">
      <c r="B101" s="321" t="s">
        <v>375</v>
      </c>
      <c r="C101" s="321"/>
      <c r="D101" s="321"/>
      <c r="E101" s="321"/>
      <c r="F101" s="321"/>
      <c r="G101" s="49" t="s">
        <v>19</v>
      </c>
      <c r="H101" s="472"/>
      <c r="I101" s="141">
        <v>7</v>
      </c>
      <c r="J101" s="141">
        <v>8</v>
      </c>
      <c r="K101" s="141">
        <v>4</v>
      </c>
    </row>
    <row r="102" spans="2:11" ht="21.6" customHeight="1" x14ac:dyDescent="0.2">
      <c r="B102" s="321" t="s">
        <v>376</v>
      </c>
      <c r="C102" s="321"/>
      <c r="D102" s="321"/>
      <c r="E102" s="321"/>
      <c r="F102" s="321"/>
      <c r="G102" s="49" t="s">
        <v>18</v>
      </c>
      <c r="H102" s="472"/>
      <c r="I102" s="144">
        <v>2.4300000000000002</v>
      </c>
      <c r="J102" s="144">
        <v>2.4</v>
      </c>
      <c r="K102" s="144">
        <v>2.42</v>
      </c>
    </row>
    <row r="103" spans="2:11" ht="21.6" customHeight="1" x14ac:dyDescent="0.2">
      <c r="B103" s="321" t="s">
        <v>349</v>
      </c>
      <c r="C103" s="321"/>
      <c r="D103" s="321"/>
      <c r="E103" s="321"/>
      <c r="F103" s="321"/>
      <c r="G103" s="49" t="s">
        <v>19</v>
      </c>
      <c r="H103" s="472"/>
      <c r="I103" s="78">
        <v>20.7</v>
      </c>
      <c r="J103" s="78">
        <v>19.899999999999999</v>
      </c>
      <c r="K103" s="78">
        <v>19.399999999999999</v>
      </c>
    </row>
    <row r="104" spans="2:11" ht="21.6" customHeight="1" x14ac:dyDescent="0.2">
      <c r="B104" s="410" t="s">
        <v>377</v>
      </c>
      <c r="C104" s="412"/>
      <c r="D104" s="321" t="s">
        <v>378</v>
      </c>
      <c r="E104" s="297"/>
      <c r="F104" s="91" t="s">
        <v>382</v>
      </c>
      <c r="G104" s="49" t="s">
        <v>19</v>
      </c>
      <c r="H104" s="472"/>
      <c r="I104" s="78">
        <v>36.700000000000003</v>
      </c>
      <c r="J104" s="78">
        <v>35.9</v>
      </c>
      <c r="K104" s="78">
        <v>33.700000000000003</v>
      </c>
    </row>
    <row r="105" spans="2:11" ht="21.6" customHeight="1" x14ac:dyDescent="0.2">
      <c r="B105" s="413"/>
      <c r="C105" s="415"/>
      <c r="D105" s="297"/>
      <c r="E105" s="297"/>
      <c r="F105" s="91" t="s">
        <v>380</v>
      </c>
      <c r="G105" s="49" t="s">
        <v>19</v>
      </c>
      <c r="H105" s="472"/>
      <c r="I105" s="78">
        <v>18.600000000000001</v>
      </c>
      <c r="J105" s="78">
        <v>18.600000000000001</v>
      </c>
      <c r="K105" s="153">
        <v>19</v>
      </c>
    </row>
    <row r="106" spans="2:11" ht="21.6" customHeight="1" x14ac:dyDescent="0.2">
      <c r="B106" s="413"/>
      <c r="C106" s="415"/>
      <c r="D106" s="297"/>
      <c r="E106" s="297"/>
      <c r="F106" s="91" t="s">
        <v>145</v>
      </c>
      <c r="G106" s="49" t="s">
        <v>19</v>
      </c>
      <c r="H106" s="472"/>
      <c r="I106" s="78">
        <v>33.9</v>
      </c>
      <c r="J106" s="153">
        <v>33</v>
      </c>
      <c r="K106" s="153">
        <v>31.3</v>
      </c>
    </row>
    <row r="107" spans="2:11" ht="21.6" customHeight="1" x14ac:dyDescent="0.2">
      <c r="B107" s="413"/>
      <c r="C107" s="415"/>
      <c r="D107" s="298" t="s">
        <v>383</v>
      </c>
      <c r="E107" s="299"/>
      <c r="F107" s="300"/>
      <c r="G107" s="49" t="s">
        <v>19</v>
      </c>
      <c r="H107" s="472"/>
      <c r="I107" s="78">
        <v>1.2</v>
      </c>
      <c r="J107" s="78">
        <v>0.9</v>
      </c>
      <c r="K107" s="78">
        <v>0.6</v>
      </c>
    </row>
    <row r="108" spans="2:11" ht="21.6" customHeight="1" x14ac:dyDescent="0.2">
      <c r="B108" s="413"/>
      <c r="C108" s="415"/>
      <c r="D108" s="474" t="s">
        <v>665</v>
      </c>
      <c r="E108" s="475"/>
      <c r="F108" s="476"/>
      <c r="G108" s="49"/>
      <c r="H108" s="472"/>
      <c r="I108" s="78"/>
      <c r="J108" s="78"/>
      <c r="K108" s="78">
        <v>49.9</v>
      </c>
    </row>
    <row r="109" spans="2:11" ht="33.6" customHeight="1" x14ac:dyDescent="0.2">
      <c r="B109" s="416"/>
      <c r="C109" s="418"/>
      <c r="D109" s="298" t="s">
        <v>659</v>
      </c>
      <c r="E109" s="299"/>
      <c r="F109" s="300"/>
      <c r="G109" s="49" t="s">
        <v>19</v>
      </c>
      <c r="H109" s="472"/>
      <c r="I109" s="78">
        <v>0.4</v>
      </c>
      <c r="J109" s="78">
        <v>0.4</v>
      </c>
      <c r="K109" s="78">
        <v>0.3</v>
      </c>
    </row>
    <row r="110" spans="2:11" ht="21.6" customHeight="1" x14ac:dyDescent="0.2">
      <c r="B110" s="321" t="s">
        <v>384</v>
      </c>
      <c r="C110" s="321"/>
      <c r="D110" s="321"/>
      <c r="E110" s="321"/>
      <c r="F110" s="321"/>
      <c r="G110" s="49" t="s">
        <v>74</v>
      </c>
      <c r="H110" s="472"/>
      <c r="I110" s="146">
        <v>162972</v>
      </c>
      <c r="J110" s="146">
        <v>170672</v>
      </c>
      <c r="K110" s="146">
        <v>180894</v>
      </c>
    </row>
    <row r="111" spans="2:11" ht="21.6" customHeight="1" x14ac:dyDescent="0.2">
      <c r="B111" s="321" t="s">
        <v>385</v>
      </c>
      <c r="C111" s="321"/>
      <c r="D111" s="321"/>
      <c r="E111" s="321"/>
      <c r="F111" s="321"/>
      <c r="G111" s="49" t="s">
        <v>74</v>
      </c>
      <c r="H111" s="472"/>
      <c r="I111" s="146">
        <v>17041</v>
      </c>
      <c r="J111" s="146">
        <v>18521</v>
      </c>
      <c r="K111" s="146">
        <v>17555</v>
      </c>
    </row>
    <row r="112" spans="2:11" ht="21.6" customHeight="1" x14ac:dyDescent="0.2">
      <c r="B112" s="474" t="s">
        <v>667</v>
      </c>
      <c r="C112" s="475"/>
      <c r="D112" s="475"/>
      <c r="E112" s="475"/>
      <c r="F112" s="476"/>
      <c r="G112" s="49" t="s">
        <v>661</v>
      </c>
      <c r="H112" s="472"/>
      <c r="I112" s="260">
        <v>3.1</v>
      </c>
      <c r="J112" s="260">
        <v>3.2</v>
      </c>
      <c r="K112" s="260">
        <v>3.2</v>
      </c>
    </row>
    <row r="113" spans="2:11" ht="32.4" customHeight="1" x14ac:dyDescent="0.2">
      <c r="B113" s="321" t="s">
        <v>662</v>
      </c>
      <c r="C113" s="321"/>
      <c r="D113" s="321"/>
      <c r="E113" s="321"/>
      <c r="F113" s="321"/>
      <c r="G113" s="49" t="s">
        <v>19</v>
      </c>
      <c r="H113" s="472"/>
      <c r="I113" s="78">
        <v>1.58</v>
      </c>
      <c r="J113" s="78">
        <v>1.71</v>
      </c>
      <c r="K113" s="78">
        <v>1.88</v>
      </c>
    </row>
    <row r="114" spans="2:11" ht="30" customHeight="1" x14ac:dyDescent="0.2">
      <c r="B114" s="305" t="s">
        <v>666</v>
      </c>
      <c r="C114" s="305"/>
      <c r="D114" s="305"/>
      <c r="E114" s="305"/>
      <c r="F114" s="305"/>
      <c r="G114" s="49" t="s">
        <v>19</v>
      </c>
      <c r="H114" s="472"/>
      <c r="I114" s="78">
        <v>70</v>
      </c>
      <c r="J114" s="78">
        <v>68</v>
      </c>
      <c r="K114" s="78">
        <v>68</v>
      </c>
    </row>
    <row r="115" spans="2:11" ht="30" customHeight="1" x14ac:dyDescent="0.2">
      <c r="B115" s="321" t="s">
        <v>386</v>
      </c>
      <c r="C115" s="321"/>
      <c r="D115" s="321"/>
      <c r="E115" s="321"/>
      <c r="F115" s="321"/>
      <c r="G115" s="49" t="s">
        <v>19</v>
      </c>
      <c r="H115" s="473"/>
      <c r="I115" s="78">
        <v>61.1</v>
      </c>
      <c r="J115" s="78">
        <v>79.3</v>
      </c>
      <c r="K115" s="78">
        <v>82.1</v>
      </c>
    </row>
    <row r="116" spans="2:11" x14ac:dyDescent="0.2">
      <c r="B116" s="1" t="s">
        <v>387</v>
      </c>
    </row>
    <row r="117" spans="2:11" x14ac:dyDescent="0.2">
      <c r="B117" s="1" t="s">
        <v>388</v>
      </c>
    </row>
    <row r="118" spans="2:11" x14ac:dyDescent="0.2">
      <c r="B118" s="1" t="s">
        <v>389</v>
      </c>
    </row>
    <row r="119" spans="2:11" x14ac:dyDescent="0.2">
      <c r="B119" s="1" t="s">
        <v>390</v>
      </c>
    </row>
    <row r="120" spans="2:11" x14ac:dyDescent="0.2">
      <c r="B120" s="1" t="s">
        <v>391</v>
      </c>
    </row>
    <row r="121" spans="2:11" x14ac:dyDescent="0.2">
      <c r="B121" s="1" t="s">
        <v>392</v>
      </c>
    </row>
    <row r="122" spans="2:11" x14ac:dyDescent="0.2">
      <c r="B122" s="1" t="s">
        <v>393</v>
      </c>
    </row>
    <row r="123" spans="2:11" x14ac:dyDescent="0.2">
      <c r="B123" s="1" t="s">
        <v>394</v>
      </c>
    </row>
    <row r="124" spans="2:11" x14ac:dyDescent="0.2">
      <c r="B124" s="1" t="s">
        <v>395</v>
      </c>
    </row>
    <row r="125" spans="2:11" x14ac:dyDescent="0.2">
      <c r="B125" s="1" t="s">
        <v>396</v>
      </c>
    </row>
    <row r="126" spans="2:11" x14ac:dyDescent="0.2">
      <c r="B126" s="19" t="s">
        <v>664</v>
      </c>
    </row>
    <row r="127" spans="2:11" x14ac:dyDescent="0.2">
      <c r="B127" s="1" t="s">
        <v>660</v>
      </c>
    </row>
    <row r="128" spans="2:11" x14ac:dyDescent="0.2">
      <c r="B128" s="19" t="s">
        <v>671</v>
      </c>
    </row>
    <row r="129" spans="2:11" x14ac:dyDescent="0.2">
      <c r="B129" s="19" t="s">
        <v>672</v>
      </c>
    </row>
    <row r="130" spans="2:11" x14ac:dyDescent="0.2">
      <c r="B130" s="19" t="s">
        <v>663</v>
      </c>
    </row>
    <row r="131" spans="2:11" x14ac:dyDescent="0.2">
      <c r="B131" s="19" t="s">
        <v>397</v>
      </c>
    </row>
    <row r="132" spans="2:11" x14ac:dyDescent="0.2">
      <c r="B132" s="19" t="s">
        <v>670</v>
      </c>
    </row>
    <row r="133" spans="2:11" x14ac:dyDescent="0.2">
      <c r="B133" s="19" t="s">
        <v>668</v>
      </c>
    </row>
    <row r="134" spans="2:11" x14ac:dyDescent="0.2">
      <c r="B134" s="19" t="s">
        <v>669</v>
      </c>
    </row>
    <row r="135" spans="2:11" x14ac:dyDescent="0.2">
      <c r="B135" s="62" t="s">
        <v>717</v>
      </c>
      <c r="C135" s="62"/>
    </row>
    <row r="136" spans="2:11" ht="32.4" x14ac:dyDescent="0.2">
      <c r="B136" s="378"/>
      <c r="C136" s="490"/>
      <c r="D136" s="490"/>
      <c r="E136" s="490"/>
      <c r="F136" s="379"/>
      <c r="G136" s="221" t="s">
        <v>72</v>
      </c>
      <c r="H136" s="201" t="s">
        <v>401</v>
      </c>
      <c r="I136" s="201" t="s">
        <v>402</v>
      </c>
    </row>
    <row r="137" spans="2:11" ht="147.6" customHeight="1" x14ac:dyDescent="0.2">
      <c r="B137" s="93" t="s">
        <v>398</v>
      </c>
      <c r="C137" s="91"/>
      <c r="D137" s="321" t="s">
        <v>718</v>
      </c>
      <c r="E137" s="321"/>
      <c r="F137" s="321"/>
      <c r="G137" s="478" t="s">
        <v>75</v>
      </c>
      <c r="H137" s="21">
        <v>3</v>
      </c>
      <c r="I137" s="78" t="s">
        <v>719</v>
      </c>
    </row>
    <row r="138" spans="2:11" ht="31.8" customHeight="1" x14ac:dyDescent="0.2">
      <c r="B138" s="228" t="s">
        <v>399</v>
      </c>
      <c r="C138" s="91"/>
      <c r="D138" s="321" t="s">
        <v>400</v>
      </c>
      <c r="E138" s="321"/>
      <c r="F138" s="321"/>
      <c r="G138" s="479"/>
      <c r="H138" s="21">
        <v>2</v>
      </c>
      <c r="I138" s="21">
        <v>178</v>
      </c>
    </row>
    <row r="141" spans="2:11" ht="18.600000000000001" x14ac:dyDescent="0.2">
      <c r="B141" s="64" t="s">
        <v>403</v>
      </c>
    </row>
    <row r="143" spans="2:11" ht="19.2" customHeight="1" x14ac:dyDescent="0.2">
      <c r="B143" s="480"/>
      <c r="C143" s="481"/>
      <c r="D143" s="481"/>
      <c r="E143" s="481"/>
      <c r="F143" s="481"/>
      <c r="G143" s="481"/>
      <c r="H143" s="203" t="s">
        <v>72</v>
      </c>
      <c r="I143" s="43" t="s">
        <v>302</v>
      </c>
      <c r="J143" s="43" t="s">
        <v>303</v>
      </c>
      <c r="K143" s="43" t="s">
        <v>675</v>
      </c>
    </row>
    <row r="144" spans="2:11" ht="28.2" customHeight="1" x14ac:dyDescent="0.2">
      <c r="B144" s="502" t="s">
        <v>404</v>
      </c>
      <c r="C144" s="503"/>
      <c r="D144" s="321" t="s">
        <v>405</v>
      </c>
      <c r="E144" s="321"/>
      <c r="F144" s="321"/>
      <c r="G144" s="321"/>
      <c r="H144" s="496" t="s">
        <v>51</v>
      </c>
      <c r="I144" s="22" t="s">
        <v>7</v>
      </c>
      <c r="J144" s="21">
        <v>420</v>
      </c>
      <c r="K144" s="21">
        <v>420</v>
      </c>
    </row>
    <row r="145" spans="2:11" ht="19.2" customHeight="1" x14ac:dyDescent="0.2">
      <c r="B145" s="486"/>
      <c r="C145" s="504"/>
      <c r="D145" s="343" t="s">
        <v>406</v>
      </c>
      <c r="E145" s="343"/>
      <c r="F145" s="343"/>
      <c r="G145" s="343"/>
      <c r="H145" s="497"/>
      <c r="I145" s="22" t="s">
        <v>7</v>
      </c>
      <c r="J145" s="21">
        <v>390</v>
      </c>
      <c r="K145" s="21">
        <v>390</v>
      </c>
    </row>
    <row r="146" spans="2:11" ht="19.2" customHeight="1" x14ac:dyDescent="0.2">
      <c r="B146" s="486"/>
      <c r="C146" s="504"/>
      <c r="D146" s="297" t="s">
        <v>408</v>
      </c>
      <c r="E146" s="297"/>
      <c r="F146" s="297"/>
      <c r="G146" s="297"/>
      <c r="H146" s="497"/>
      <c r="I146" s="22" t="s">
        <v>7</v>
      </c>
      <c r="J146" s="21">
        <v>93</v>
      </c>
      <c r="K146" s="21">
        <v>93</v>
      </c>
    </row>
    <row r="147" spans="2:11" ht="19.8" customHeight="1" x14ac:dyDescent="0.2">
      <c r="B147" s="488"/>
      <c r="C147" s="505"/>
      <c r="D147" s="460" t="s">
        <v>407</v>
      </c>
      <c r="E147" s="460"/>
      <c r="F147" s="460"/>
      <c r="G147" s="460"/>
      <c r="H147" s="497"/>
      <c r="I147" s="22" t="s">
        <v>7</v>
      </c>
      <c r="J147" s="21">
        <v>0</v>
      </c>
      <c r="K147" s="21">
        <v>0</v>
      </c>
    </row>
    <row r="148" spans="2:11" ht="51.6" customHeight="1" x14ac:dyDescent="0.2">
      <c r="B148" s="410" t="s">
        <v>409</v>
      </c>
      <c r="C148" s="412"/>
      <c r="D148" s="321" t="s">
        <v>411</v>
      </c>
      <c r="E148" s="321"/>
      <c r="F148" s="321"/>
      <c r="G148" s="321"/>
      <c r="H148" s="497"/>
      <c r="I148" s="188">
        <v>1681</v>
      </c>
      <c r="J148" s="188">
        <v>1653</v>
      </c>
      <c r="K148" s="188">
        <v>1615</v>
      </c>
    </row>
    <row r="149" spans="2:11" ht="19.2" customHeight="1" x14ac:dyDescent="0.2">
      <c r="B149" s="413"/>
      <c r="C149" s="415"/>
      <c r="D149" s="343" t="s">
        <v>406</v>
      </c>
      <c r="E149" s="343"/>
      <c r="F149" s="343"/>
      <c r="G149" s="343"/>
      <c r="H149" s="497"/>
      <c r="I149" s="44">
        <v>1126</v>
      </c>
      <c r="J149" s="44">
        <v>1044</v>
      </c>
      <c r="K149" s="263">
        <v>1100</v>
      </c>
    </row>
    <row r="150" spans="2:11" ht="19.2" customHeight="1" x14ac:dyDescent="0.2">
      <c r="B150" s="413"/>
      <c r="C150" s="415"/>
      <c r="D150" s="297" t="s">
        <v>408</v>
      </c>
      <c r="E150" s="297"/>
      <c r="F150" s="297"/>
      <c r="G150" s="297"/>
      <c r="H150" s="497"/>
      <c r="I150" s="44">
        <v>66.98</v>
      </c>
      <c r="J150" s="44">
        <v>63.15</v>
      </c>
      <c r="K150" s="44">
        <v>68.11</v>
      </c>
    </row>
    <row r="151" spans="2:11" ht="19.8" customHeight="1" x14ac:dyDescent="0.2">
      <c r="B151" s="416"/>
      <c r="C151" s="418"/>
      <c r="D151" s="460" t="s">
        <v>407</v>
      </c>
      <c r="E151" s="460"/>
      <c r="F151" s="460"/>
      <c r="G151" s="460"/>
      <c r="H151" s="497"/>
      <c r="I151" s="44">
        <v>0</v>
      </c>
      <c r="J151" s="44">
        <v>0</v>
      </c>
      <c r="K151" s="44">
        <v>0</v>
      </c>
    </row>
    <row r="152" spans="2:11" ht="23.4" customHeight="1" x14ac:dyDescent="0.2">
      <c r="B152" s="410" t="s">
        <v>410</v>
      </c>
      <c r="C152" s="412"/>
      <c r="D152" s="477" t="s">
        <v>412</v>
      </c>
      <c r="E152" s="305" t="s">
        <v>415</v>
      </c>
      <c r="F152" s="305"/>
      <c r="G152" s="305"/>
      <c r="H152" s="497"/>
      <c r="I152" s="21">
        <v>10</v>
      </c>
      <c r="J152" s="21">
        <v>10</v>
      </c>
      <c r="K152" s="21">
        <v>10</v>
      </c>
    </row>
    <row r="153" spans="2:11" ht="34.799999999999997" customHeight="1" x14ac:dyDescent="0.2">
      <c r="B153" s="413"/>
      <c r="C153" s="415"/>
      <c r="D153" s="477"/>
      <c r="E153" s="460" t="s">
        <v>416</v>
      </c>
      <c r="F153" s="460"/>
      <c r="G153" s="460"/>
      <c r="H153" s="497"/>
      <c r="I153" s="21">
        <v>7</v>
      </c>
      <c r="J153" s="21">
        <v>8</v>
      </c>
      <c r="K153" s="21">
        <v>10</v>
      </c>
    </row>
    <row r="154" spans="2:11" ht="43.8" customHeight="1" x14ac:dyDescent="0.2">
      <c r="B154" s="413"/>
      <c r="C154" s="415"/>
      <c r="D154" s="223" t="s">
        <v>414</v>
      </c>
      <c r="E154" s="305" t="s">
        <v>420</v>
      </c>
      <c r="F154" s="305"/>
      <c r="G154" s="305"/>
      <c r="H154" s="497"/>
      <c r="I154" s="21">
        <v>9</v>
      </c>
      <c r="J154" s="21">
        <v>7</v>
      </c>
      <c r="K154" s="21">
        <v>5</v>
      </c>
    </row>
    <row r="155" spans="2:11" ht="40.200000000000003" customHeight="1" x14ac:dyDescent="0.2">
      <c r="B155" s="413"/>
      <c r="C155" s="415"/>
      <c r="D155" s="230" t="s">
        <v>413</v>
      </c>
      <c r="E155" s="305" t="s">
        <v>419</v>
      </c>
      <c r="F155" s="305"/>
      <c r="G155" s="305"/>
      <c r="H155" s="497"/>
      <c r="I155" s="130">
        <v>2154</v>
      </c>
      <c r="J155" s="130">
        <v>2154</v>
      </c>
      <c r="K155" s="130">
        <v>2154</v>
      </c>
    </row>
    <row r="156" spans="2:11" ht="42.6" customHeight="1" x14ac:dyDescent="0.2">
      <c r="B156" s="416"/>
      <c r="C156" s="418"/>
      <c r="D156" s="209" t="s">
        <v>417</v>
      </c>
      <c r="E156" s="342" t="s">
        <v>418</v>
      </c>
      <c r="F156" s="342"/>
      <c r="G156" s="342"/>
      <c r="H156" s="497"/>
      <c r="I156" s="21">
        <v>3</v>
      </c>
      <c r="J156" s="21">
        <v>1</v>
      </c>
      <c r="K156" s="21">
        <v>1</v>
      </c>
    </row>
    <row r="157" spans="2:11" ht="17.399999999999999" customHeight="1" x14ac:dyDescent="0.2">
      <c r="B157" s="434" t="s">
        <v>428</v>
      </c>
      <c r="C157" s="435"/>
      <c r="D157" s="380" t="s">
        <v>429</v>
      </c>
      <c r="E157" s="485"/>
      <c r="F157" s="449" t="s">
        <v>437</v>
      </c>
      <c r="G157" s="449"/>
      <c r="H157" s="497"/>
      <c r="I157" s="21">
        <v>6</v>
      </c>
      <c r="J157" s="21">
        <v>6</v>
      </c>
      <c r="K157" s="21">
        <v>6</v>
      </c>
    </row>
    <row r="158" spans="2:11" ht="24.6" customHeight="1" x14ac:dyDescent="0.2">
      <c r="B158" s="483"/>
      <c r="C158" s="501"/>
      <c r="D158" s="486"/>
      <c r="E158" s="487"/>
      <c r="F158" s="343" t="s">
        <v>438</v>
      </c>
      <c r="G158" s="343"/>
      <c r="H158" s="497"/>
      <c r="I158" s="21">
        <v>176</v>
      </c>
      <c r="J158" s="21">
        <v>298</v>
      </c>
      <c r="K158" s="21">
        <v>324</v>
      </c>
    </row>
    <row r="159" spans="2:11" ht="17.399999999999999" customHeight="1" x14ac:dyDescent="0.2">
      <c r="B159" s="483"/>
      <c r="C159" s="501"/>
      <c r="D159" s="488"/>
      <c r="E159" s="489"/>
      <c r="F159" s="449" t="s">
        <v>83</v>
      </c>
      <c r="G159" s="449"/>
      <c r="H159" s="497"/>
      <c r="I159" s="21">
        <v>212</v>
      </c>
      <c r="J159" s="21">
        <v>450</v>
      </c>
      <c r="K159" s="21">
        <v>471</v>
      </c>
    </row>
    <row r="160" spans="2:11" ht="17.399999999999999" customHeight="1" x14ac:dyDescent="0.2">
      <c r="B160" s="483"/>
      <c r="C160" s="501"/>
      <c r="D160" s="410" t="s">
        <v>430</v>
      </c>
      <c r="E160" s="482"/>
      <c r="F160" s="449" t="s">
        <v>437</v>
      </c>
      <c r="G160" s="449"/>
      <c r="H160" s="497"/>
      <c r="I160" s="22" t="s">
        <v>7</v>
      </c>
      <c r="J160" s="21">
        <v>2</v>
      </c>
      <c r="K160" s="21">
        <v>2</v>
      </c>
    </row>
    <row r="161" spans="2:11" ht="28.8" customHeight="1" x14ac:dyDescent="0.2">
      <c r="B161" s="483"/>
      <c r="C161" s="501"/>
      <c r="D161" s="483"/>
      <c r="E161" s="484"/>
      <c r="F161" s="343" t="s">
        <v>438</v>
      </c>
      <c r="G161" s="343"/>
      <c r="H161" s="497"/>
      <c r="I161" s="22" t="s">
        <v>7</v>
      </c>
      <c r="J161" s="21">
        <v>8</v>
      </c>
      <c r="K161" s="21">
        <v>35</v>
      </c>
    </row>
    <row r="162" spans="2:11" ht="17.399999999999999" customHeight="1" x14ac:dyDescent="0.2">
      <c r="B162" s="483"/>
      <c r="C162" s="501"/>
      <c r="D162" s="322"/>
      <c r="E162" s="376"/>
      <c r="F162" s="449" t="s">
        <v>83</v>
      </c>
      <c r="G162" s="449"/>
      <c r="H162" s="497"/>
      <c r="I162" s="22" t="s">
        <v>7</v>
      </c>
      <c r="J162" s="21">
        <v>16</v>
      </c>
      <c r="K162" s="21">
        <v>45</v>
      </c>
    </row>
    <row r="163" spans="2:11" ht="17.399999999999999" customHeight="1" x14ac:dyDescent="0.2">
      <c r="B163" s="483"/>
      <c r="C163" s="501"/>
      <c r="D163" s="306" t="s">
        <v>683</v>
      </c>
      <c r="E163" s="467"/>
      <c r="F163" s="449" t="s">
        <v>437</v>
      </c>
      <c r="G163" s="449"/>
      <c r="H163" s="497"/>
      <c r="I163" s="22" t="s">
        <v>7</v>
      </c>
      <c r="J163" s="22" t="s">
        <v>7</v>
      </c>
      <c r="K163" s="21">
        <v>5</v>
      </c>
    </row>
    <row r="164" spans="2:11" ht="28.8" customHeight="1" x14ac:dyDescent="0.2">
      <c r="B164" s="483"/>
      <c r="C164" s="501"/>
      <c r="D164" s="468"/>
      <c r="E164" s="469"/>
      <c r="F164" s="343" t="s">
        <v>438</v>
      </c>
      <c r="G164" s="343"/>
      <c r="H164" s="497"/>
      <c r="I164" s="22" t="s">
        <v>7</v>
      </c>
      <c r="J164" s="22" t="s">
        <v>7</v>
      </c>
      <c r="K164" s="21">
        <v>3</v>
      </c>
    </row>
    <row r="165" spans="2:11" ht="17.399999999999999" customHeight="1" x14ac:dyDescent="0.2">
      <c r="B165" s="483"/>
      <c r="C165" s="501"/>
      <c r="D165" s="308"/>
      <c r="E165" s="470"/>
      <c r="F165" s="449" t="s">
        <v>83</v>
      </c>
      <c r="G165" s="449"/>
      <c r="H165" s="497"/>
      <c r="I165" s="22" t="s">
        <v>7</v>
      </c>
      <c r="J165" s="22" t="s">
        <v>7</v>
      </c>
      <c r="K165" s="21">
        <v>30</v>
      </c>
    </row>
    <row r="166" spans="2:11" ht="17.399999999999999" customHeight="1" x14ac:dyDescent="0.2">
      <c r="B166" s="483"/>
      <c r="C166" s="501"/>
      <c r="D166" s="306" t="s">
        <v>683</v>
      </c>
      <c r="E166" s="467"/>
      <c r="F166" s="449" t="s">
        <v>437</v>
      </c>
      <c r="G166" s="449"/>
      <c r="H166" s="497"/>
      <c r="I166" s="22" t="s">
        <v>7</v>
      </c>
      <c r="J166" s="22" t="s">
        <v>7</v>
      </c>
      <c r="K166" s="21">
        <v>5</v>
      </c>
    </row>
    <row r="167" spans="2:11" ht="28.8" customHeight="1" x14ac:dyDescent="0.2">
      <c r="B167" s="483"/>
      <c r="C167" s="501"/>
      <c r="D167" s="468"/>
      <c r="E167" s="469"/>
      <c r="F167" s="343" t="s">
        <v>438</v>
      </c>
      <c r="G167" s="343"/>
      <c r="H167" s="497"/>
      <c r="I167" s="22" t="s">
        <v>7</v>
      </c>
      <c r="J167" s="22" t="s">
        <v>7</v>
      </c>
      <c r="K167" s="21">
        <v>5</v>
      </c>
    </row>
    <row r="168" spans="2:11" ht="17.399999999999999" customHeight="1" x14ac:dyDescent="0.2">
      <c r="B168" s="483"/>
      <c r="C168" s="501"/>
      <c r="D168" s="308"/>
      <c r="E168" s="470"/>
      <c r="F168" s="449" t="s">
        <v>83</v>
      </c>
      <c r="G168" s="449"/>
      <c r="H168" s="497"/>
      <c r="I168" s="22" t="s">
        <v>7</v>
      </c>
      <c r="J168" s="22" t="s">
        <v>7</v>
      </c>
      <c r="K168" s="21">
        <v>50</v>
      </c>
    </row>
    <row r="169" spans="2:11" ht="17.399999999999999" customHeight="1" x14ac:dyDescent="0.2">
      <c r="B169" s="483"/>
      <c r="C169" s="501"/>
      <c r="D169" s="461" t="s">
        <v>431</v>
      </c>
      <c r="E169" s="462"/>
      <c r="F169" s="449" t="s">
        <v>437</v>
      </c>
      <c r="G169" s="449"/>
      <c r="H169" s="497"/>
      <c r="I169" s="22" t="s">
        <v>7</v>
      </c>
      <c r="J169" s="21">
        <v>2</v>
      </c>
      <c r="K169" s="21">
        <v>2</v>
      </c>
    </row>
    <row r="170" spans="2:11" ht="26.4" customHeight="1" x14ac:dyDescent="0.2">
      <c r="B170" s="483"/>
      <c r="C170" s="501"/>
      <c r="D170" s="463"/>
      <c r="E170" s="464"/>
      <c r="F170" s="343" t="s">
        <v>438</v>
      </c>
      <c r="G170" s="343"/>
      <c r="H170" s="497"/>
      <c r="I170" s="22" t="s">
        <v>7</v>
      </c>
      <c r="J170" s="21">
        <v>83</v>
      </c>
      <c r="K170" s="21">
        <v>54</v>
      </c>
    </row>
    <row r="171" spans="2:11" ht="17.399999999999999" customHeight="1" x14ac:dyDescent="0.2">
      <c r="B171" s="483"/>
      <c r="C171" s="501"/>
      <c r="D171" s="465"/>
      <c r="E171" s="466"/>
      <c r="F171" s="449" t="s">
        <v>83</v>
      </c>
      <c r="G171" s="449"/>
      <c r="H171" s="497"/>
      <c r="I171" s="22" t="s">
        <v>7</v>
      </c>
      <c r="J171" s="21">
        <v>100</v>
      </c>
      <c r="K171" s="21">
        <v>60</v>
      </c>
    </row>
    <row r="172" spans="2:11" ht="27.6" customHeight="1" x14ac:dyDescent="0.2">
      <c r="B172" s="483"/>
      <c r="C172" s="501"/>
      <c r="D172" s="461" t="s">
        <v>432</v>
      </c>
      <c r="E172" s="462"/>
      <c r="F172" s="343" t="s">
        <v>439</v>
      </c>
      <c r="G172" s="343"/>
      <c r="H172" s="497"/>
      <c r="I172" s="22" t="s">
        <v>7</v>
      </c>
      <c r="J172" s="24">
        <v>36</v>
      </c>
      <c r="K172" s="24">
        <v>36</v>
      </c>
    </row>
    <row r="173" spans="2:11" ht="27.6" customHeight="1" x14ac:dyDescent="0.2">
      <c r="B173" s="483"/>
      <c r="C173" s="501"/>
      <c r="D173" s="463"/>
      <c r="E173" s="464"/>
      <c r="F173" s="343" t="s">
        <v>438</v>
      </c>
      <c r="G173" s="343"/>
      <c r="H173" s="497"/>
      <c r="I173" s="22" t="s">
        <v>7</v>
      </c>
      <c r="J173" s="21">
        <v>12</v>
      </c>
      <c r="K173" s="21">
        <v>15</v>
      </c>
    </row>
    <row r="174" spans="2:11" ht="20.399999999999999" customHeight="1" x14ac:dyDescent="0.2">
      <c r="B174" s="483"/>
      <c r="C174" s="501"/>
      <c r="D174" s="465"/>
      <c r="E174" s="466"/>
      <c r="F174" s="449" t="s">
        <v>83</v>
      </c>
      <c r="G174" s="449"/>
      <c r="H174" s="497"/>
      <c r="I174" s="22" t="s">
        <v>7</v>
      </c>
      <c r="J174" s="21">
        <v>70</v>
      </c>
      <c r="K174" s="21">
        <v>100</v>
      </c>
    </row>
    <row r="175" spans="2:11" ht="17.399999999999999" customHeight="1" x14ac:dyDescent="0.2">
      <c r="B175" s="483"/>
      <c r="C175" s="501"/>
      <c r="D175" s="410" t="s">
        <v>433</v>
      </c>
      <c r="E175" s="482"/>
      <c r="F175" s="449" t="s">
        <v>437</v>
      </c>
      <c r="G175" s="449"/>
      <c r="H175" s="497"/>
      <c r="I175" s="22" t="s">
        <v>7</v>
      </c>
      <c r="J175" s="21">
        <v>1</v>
      </c>
      <c r="K175" s="21">
        <v>3</v>
      </c>
    </row>
    <row r="176" spans="2:11" ht="27" customHeight="1" x14ac:dyDescent="0.2">
      <c r="B176" s="483"/>
      <c r="C176" s="501"/>
      <c r="D176" s="483"/>
      <c r="E176" s="484"/>
      <c r="F176" s="343" t="s">
        <v>438</v>
      </c>
      <c r="G176" s="343"/>
      <c r="H176" s="497"/>
      <c r="I176" s="22" t="s">
        <v>7</v>
      </c>
      <c r="J176" s="21">
        <v>71</v>
      </c>
      <c r="K176" s="21">
        <v>79</v>
      </c>
    </row>
    <row r="177" spans="2:11" ht="17.399999999999999" customHeight="1" x14ac:dyDescent="0.2">
      <c r="B177" s="483"/>
      <c r="C177" s="501"/>
      <c r="D177" s="322"/>
      <c r="E177" s="376"/>
      <c r="F177" s="449" t="s">
        <v>83</v>
      </c>
      <c r="G177" s="449"/>
      <c r="H177" s="497"/>
      <c r="I177" s="22" t="s">
        <v>7</v>
      </c>
      <c r="J177" s="21">
        <v>83</v>
      </c>
      <c r="K177" s="21">
        <v>108</v>
      </c>
    </row>
    <row r="178" spans="2:11" ht="17.399999999999999" customHeight="1" x14ac:dyDescent="0.2">
      <c r="B178" s="483"/>
      <c r="C178" s="501"/>
      <c r="D178" s="410" t="s">
        <v>434</v>
      </c>
      <c r="E178" s="482"/>
      <c r="F178" s="449" t="s">
        <v>437</v>
      </c>
      <c r="G178" s="449"/>
      <c r="H178" s="497"/>
      <c r="I178" s="22" t="s">
        <v>7</v>
      </c>
      <c r="J178" s="21">
        <v>1</v>
      </c>
      <c r="K178" s="21">
        <v>1</v>
      </c>
    </row>
    <row r="179" spans="2:11" ht="28.8" customHeight="1" x14ac:dyDescent="0.2">
      <c r="B179" s="483"/>
      <c r="C179" s="501"/>
      <c r="D179" s="483"/>
      <c r="E179" s="484"/>
      <c r="F179" s="343" t="s">
        <v>438</v>
      </c>
      <c r="G179" s="343"/>
      <c r="H179" s="497"/>
      <c r="I179" s="22" t="s">
        <v>7</v>
      </c>
      <c r="J179" s="21">
        <v>54</v>
      </c>
      <c r="K179" s="21">
        <v>54</v>
      </c>
    </row>
    <row r="180" spans="2:11" ht="17.399999999999999" customHeight="1" x14ac:dyDescent="0.2">
      <c r="B180" s="483"/>
      <c r="C180" s="501"/>
      <c r="D180" s="322"/>
      <c r="E180" s="376"/>
      <c r="F180" s="449" t="s">
        <v>83</v>
      </c>
      <c r="G180" s="449"/>
      <c r="H180" s="497"/>
      <c r="I180" s="22" t="s">
        <v>7</v>
      </c>
      <c r="J180" s="21">
        <v>60</v>
      </c>
      <c r="K180" s="21">
        <v>60</v>
      </c>
    </row>
    <row r="181" spans="2:11" ht="17.399999999999999" customHeight="1" x14ac:dyDescent="0.2">
      <c r="B181" s="483"/>
      <c r="C181" s="501"/>
      <c r="D181" s="410" t="s">
        <v>435</v>
      </c>
      <c r="E181" s="482"/>
      <c r="F181" s="449" t="s">
        <v>437</v>
      </c>
      <c r="G181" s="449"/>
      <c r="H181" s="497"/>
      <c r="I181" s="21">
        <v>12</v>
      </c>
      <c r="J181" s="21">
        <v>10</v>
      </c>
      <c r="K181" s="21">
        <v>25</v>
      </c>
    </row>
    <row r="182" spans="2:11" ht="25.8" customHeight="1" x14ac:dyDescent="0.2">
      <c r="B182" s="483"/>
      <c r="C182" s="501"/>
      <c r="D182" s="483"/>
      <c r="E182" s="484"/>
      <c r="F182" s="343" t="s">
        <v>438</v>
      </c>
      <c r="G182" s="343"/>
      <c r="H182" s="497"/>
      <c r="I182" s="21">
        <v>18</v>
      </c>
      <c r="J182" s="21">
        <v>18</v>
      </c>
      <c r="K182" s="21">
        <v>22</v>
      </c>
    </row>
    <row r="183" spans="2:11" ht="17.399999999999999" customHeight="1" x14ac:dyDescent="0.2">
      <c r="B183" s="483"/>
      <c r="C183" s="501"/>
      <c r="D183" s="322"/>
      <c r="E183" s="376"/>
      <c r="F183" s="449" t="s">
        <v>83</v>
      </c>
      <c r="G183" s="449"/>
      <c r="H183" s="497"/>
      <c r="I183" s="21">
        <v>75</v>
      </c>
      <c r="J183" s="21">
        <v>68</v>
      </c>
      <c r="K183" s="21">
        <v>76</v>
      </c>
    </row>
    <row r="184" spans="2:11" ht="17.399999999999999" customHeight="1" x14ac:dyDescent="0.2">
      <c r="B184" s="483"/>
      <c r="C184" s="501"/>
      <c r="D184" s="410" t="s">
        <v>436</v>
      </c>
      <c r="E184" s="482"/>
      <c r="F184" s="449" t="s">
        <v>437</v>
      </c>
      <c r="G184" s="449"/>
      <c r="H184" s="497"/>
      <c r="I184" s="21">
        <v>11</v>
      </c>
      <c r="J184" s="21">
        <v>26</v>
      </c>
      <c r="K184" s="21">
        <v>13</v>
      </c>
    </row>
    <row r="185" spans="2:11" ht="25.8" customHeight="1" x14ac:dyDescent="0.2">
      <c r="B185" s="483"/>
      <c r="C185" s="501"/>
      <c r="D185" s="483"/>
      <c r="E185" s="484"/>
      <c r="F185" s="343" t="s">
        <v>438</v>
      </c>
      <c r="G185" s="343"/>
      <c r="H185" s="497"/>
      <c r="I185" s="21">
        <v>11</v>
      </c>
      <c r="J185" s="21">
        <v>14</v>
      </c>
      <c r="K185" s="21">
        <v>8</v>
      </c>
    </row>
    <row r="186" spans="2:11" ht="17.399999999999999" customHeight="1" x14ac:dyDescent="0.2">
      <c r="B186" s="322"/>
      <c r="C186" s="323"/>
      <c r="D186" s="322"/>
      <c r="E186" s="376"/>
      <c r="F186" s="449" t="s">
        <v>83</v>
      </c>
      <c r="G186" s="449"/>
      <c r="H186" s="497"/>
      <c r="I186" s="21">
        <v>70</v>
      </c>
      <c r="J186" s="21">
        <v>70</v>
      </c>
      <c r="K186" s="21">
        <v>50</v>
      </c>
    </row>
    <row r="187" spans="2:11" ht="34.799999999999997" customHeight="1" x14ac:dyDescent="0.2">
      <c r="B187" s="305" t="s">
        <v>421</v>
      </c>
      <c r="C187" s="305"/>
      <c r="D187" s="460" t="s">
        <v>422</v>
      </c>
      <c r="E187" s="460"/>
      <c r="F187" s="200" t="s">
        <v>426</v>
      </c>
      <c r="G187" s="200"/>
      <c r="H187" s="497"/>
      <c r="I187" s="21">
        <v>61</v>
      </c>
      <c r="J187" s="44">
        <v>61</v>
      </c>
      <c r="K187" s="44">
        <v>58</v>
      </c>
    </row>
    <row r="188" spans="2:11" ht="34.799999999999997" customHeight="1" x14ac:dyDescent="0.2">
      <c r="B188" s="305"/>
      <c r="C188" s="305"/>
      <c r="D188" s="305" t="s">
        <v>423</v>
      </c>
      <c r="E188" s="305"/>
      <c r="F188" s="200" t="s">
        <v>426</v>
      </c>
      <c r="G188" s="200"/>
      <c r="H188" s="497"/>
      <c r="I188" s="21">
        <v>87</v>
      </c>
      <c r="J188" s="44">
        <v>87</v>
      </c>
      <c r="K188" s="44">
        <v>81</v>
      </c>
    </row>
    <row r="189" spans="2:11" ht="34.799999999999997" customHeight="1" x14ac:dyDescent="0.2">
      <c r="B189" s="305"/>
      <c r="C189" s="305"/>
      <c r="D189" s="460" t="s">
        <v>424</v>
      </c>
      <c r="E189" s="460"/>
      <c r="F189" s="328" t="s">
        <v>425</v>
      </c>
      <c r="G189" s="328"/>
      <c r="H189" s="498"/>
      <c r="I189" s="21">
        <v>100</v>
      </c>
      <c r="J189" s="44">
        <v>100</v>
      </c>
      <c r="K189" s="44">
        <v>100</v>
      </c>
    </row>
    <row r="190" spans="2:11" x14ac:dyDescent="0.2">
      <c r="B190" s="1" t="s">
        <v>427</v>
      </c>
    </row>
    <row r="192" spans="2:11" ht="18.600000000000001" x14ac:dyDescent="0.2">
      <c r="B192" s="64" t="s">
        <v>440</v>
      </c>
    </row>
    <row r="194" spans="2:10" x14ac:dyDescent="0.2">
      <c r="B194" s="62" t="s">
        <v>441</v>
      </c>
      <c r="C194" s="62"/>
    </row>
    <row r="195" spans="2:10" ht="24" customHeight="1" x14ac:dyDescent="0.2">
      <c r="B195" s="8"/>
      <c r="C195" s="9"/>
      <c r="D195" s="203" t="s">
        <v>72</v>
      </c>
      <c r="E195" s="43" t="s">
        <v>302</v>
      </c>
      <c r="F195" s="43" t="s">
        <v>303</v>
      </c>
      <c r="G195" s="43" t="s">
        <v>675</v>
      </c>
    </row>
    <row r="196" spans="2:10" ht="50.4" customHeight="1" x14ac:dyDescent="0.2">
      <c r="B196" s="298" t="s">
        <v>442</v>
      </c>
      <c r="C196" s="300"/>
      <c r="D196" s="204" t="s">
        <v>51</v>
      </c>
      <c r="E196" s="130">
        <v>5987</v>
      </c>
      <c r="F196" s="130">
        <v>5867</v>
      </c>
      <c r="G196" s="262" t="s">
        <v>676</v>
      </c>
    </row>
    <row r="197" spans="2:10" ht="45.6" customHeight="1" x14ac:dyDescent="0.2">
      <c r="B197" s="93" t="s">
        <v>443</v>
      </c>
      <c r="C197" s="91"/>
      <c r="D197" s="438" t="s">
        <v>674</v>
      </c>
      <c r="E197" s="130">
        <v>4336</v>
      </c>
      <c r="F197" s="130">
        <v>6575</v>
      </c>
      <c r="G197" s="262" t="s">
        <v>677</v>
      </c>
    </row>
    <row r="198" spans="2:10" ht="42" customHeight="1" x14ac:dyDescent="0.2">
      <c r="B198" s="298" t="s">
        <v>444</v>
      </c>
      <c r="C198" s="300"/>
      <c r="D198" s="448"/>
      <c r="E198" s="130">
        <v>178</v>
      </c>
      <c r="F198" s="130">
        <v>124</v>
      </c>
      <c r="G198" s="262" t="s">
        <v>678</v>
      </c>
    </row>
    <row r="199" spans="2:10" ht="34.200000000000003" customHeight="1" x14ac:dyDescent="0.2">
      <c r="B199" s="298" t="s">
        <v>445</v>
      </c>
      <c r="C199" s="300"/>
      <c r="D199" s="439"/>
      <c r="E199" s="130">
        <v>2350</v>
      </c>
      <c r="F199" s="130">
        <v>1921</v>
      </c>
      <c r="G199" s="262" t="s">
        <v>679</v>
      </c>
    </row>
    <row r="200" spans="2:10" x14ac:dyDescent="0.2">
      <c r="B200" s="19" t="s">
        <v>680</v>
      </c>
    </row>
    <row r="201" spans="2:10" x14ac:dyDescent="0.2">
      <c r="B201" s="19" t="s">
        <v>681</v>
      </c>
    </row>
    <row r="202" spans="2:10" x14ac:dyDescent="0.2">
      <c r="B202" s="19" t="s">
        <v>682</v>
      </c>
    </row>
    <row r="205" spans="2:10" ht="18.600000000000001" x14ac:dyDescent="0.2">
      <c r="B205" s="64" t="s">
        <v>447</v>
      </c>
    </row>
    <row r="207" spans="2:10" x14ac:dyDescent="0.2">
      <c r="B207" s="62" t="s">
        <v>448</v>
      </c>
      <c r="C207" s="62"/>
    </row>
    <row r="208" spans="2:10" ht="17.399999999999999" customHeight="1" x14ac:dyDescent="0.2">
      <c r="B208" s="378"/>
      <c r="C208" s="490"/>
      <c r="D208" s="490"/>
      <c r="E208" s="490"/>
      <c r="F208" s="379"/>
      <c r="G208" s="203" t="s">
        <v>72</v>
      </c>
      <c r="H208" s="43" t="s">
        <v>302</v>
      </c>
      <c r="I208" s="43" t="s">
        <v>303</v>
      </c>
      <c r="J208" s="43" t="s">
        <v>675</v>
      </c>
    </row>
    <row r="209" spans="2:10" ht="27.6" customHeight="1" x14ac:dyDescent="0.2">
      <c r="B209" s="500" t="s">
        <v>449</v>
      </c>
      <c r="C209" s="500"/>
      <c r="D209" s="500"/>
      <c r="E209" s="500"/>
      <c r="F209" s="500"/>
      <c r="G209" s="496" t="s">
        <v>51</v>
      </c>
      <c r="H209" s="231">
        <v>28000000</v>
      </c>
      <c r="I209" s="231">
        <v>58000000</v>
      </c>
      <c r="J209" s="231">
        <v>62000000</v>
      </c>
    </row>
    <row r="210" spans="2:10" ht="27" customHeight="1" x14ac:dyDescent="0.2">
      <c r="B210" s="440" t="s">
        <v>450</v>
      </c>
      <c r="C210" s="500" t="s">
        <v>451</v>
      </c>
      <c r="D210" s="500"/>
      <c r="E210" s="506" t="s">
        <v>452</v>
      </c>
      <c r="F210" s="507"/>
      <c r="G210" s="497"/>
      <c r="H210" s="154">
        <v>326</v>
      </c>
      <c r="I210" s="155">
        <v>1333</v>
      </c>
      <c r="J210" s="263">
        <v>1104</v>
      </c>
    </row>
    <row r="211" spans="2:10" ht="27" customHeight="1" x14ac:dyDescent="0.2">
      <c r="B211" s="440"/>
      <c r="C211" s="500"/>
      <c r="D211" s="500"/>
      <c r="E211" s="455" t="s">
        <v>453</v>
      </c>
      <c r="F211" s="456"/>
      <c r="G211" s="497"/>
      <c r="H211" s="154">
        <v>77</v>
      </c>
      <c r="I211" s="154">
        <v>210</v>
      </c>
      <c r="J211" s="23">
        <v>204</v>
      </c>
    </row>
    <row r="212" spans="2:10" ht="27" customHeight="1" x14ac:dyDescent="0.2">
      <c r="B212" s="440"/>
      <c r="C212" s="500" t="s">
        <v>684</v>
      </c>
      <c r="D212" s="500"/>
      <c r="E212" s="506" t="s">
        <v>452</v>
      </c>
      <c r="F212" s="507"/>
      <c r="G212" s="497"/>
      <c r="H212" s="154">
        <v>990</v>
      </c>
      <c r="I212" s="155">
        <v>1158</v>
      </c>
      <c r="J212" s="263">
        <v>775</v>
      </c>
    </row>
    <row r="213" spans="2:10" ht="27" customHeight="1" x14ac:dyDescent="0.2">
      <c r="B213" s="440"/>
      <c r="C213" s="500"/>
      <c r="D213" s="500"/>
      <c r="E213" s="455" t="s">
        <v>453</v>
      </c>
      <c r="F213" s="456"/>
      <c r="G213" s="497"/>
      <c r="H213" s="154">
        <v>140</v>
      </c>
      <c r="I213" s="154">
        <v>168</v>
      </c>
      <c r="J213" s="44">
        <v>90</v>
      </c>
    </row>
    <row r="214" spans="2:10" ht="27" customHeight="1" x14ac:dyDescent="0.2">
      <c r="B214" s="440"/>
      <c r="C214" s="500" t="s">
        <v>685</v>
      </c>
      <c r="D214" s="500"/>
      <c r="E214" s="506" t="s">
        <v>454</v>
      </c>
      <c r="F214" s="507"/>
      <c r="G214" s="497"/>
      <c r="H214" s="156" t="s">
        <v>31</v>
      </c>
      <c r="I214" s="154">
        <v>516</v>
      </c>
      <c r="J214" s="44">
        <v>389</v>
      </c>
    </row>
    <row r="215" spans="2:10" ht="27" customHeight="1" x14ac:dyDescent="0.2">
      <c r="B215" s="440"/>
      <c r="C215" s="500"/>
      <c r="D215" s="500"/>
      <c r="E215" s="455" t="s">
        <v>453</v>
      </c>
      <c r="F215" s="456"/>
      <c r="G215" s="497"/>
      <c r="H215" s="156" t="s">
        <v>31</v>
      </c>
      <c r="I215" s="154">
        <v>50</v>
      </c>
      <c r="J215" s="44">
        <v>24</v>
      </c>
    </row>
    <row r="216" spans="2:10" ht="37.799999999999997" customHeight="1" x14ac:dyDescent="0.2">
      <c r="B216" s="440"/>
      <c r="C216" s="500" t="s">
        <v>686</v>
      </c>
      <c r="D216" s="500"/>
      <c r="E216" s="506" t="s">
        <v>454</v>
      </c>
      <c r="F216" s="507"/>
      <c r="G216" s="497"/>
      <c r="H216" s="156" t="s">
        <v>31</v>
      </c>
      <c r="I216" s="154">
        <v>339</v>
      </c>
      <c r="J216" s="44">
        <v>301</v>
      </c>
    </row>
    <row r="217" spans="2:10" ht="37.799999999999997" customHeight="1" x14ac:dyDescent="0.2">
      <c r="B217" s="440"/>
      <c r="C217" s="500"/>
      <c r="D217" s="500"/>
      <c r="E217" s="455" t="s">
        <v>453</v>
      </c>
      <c r="F217" s="456"/>
      <c r="G217" s="498"/>
      <c r="H217" s="156" t="s">
        <v>31</v>
      </c>
      <c r="I217" s="154">
        <v>38</v>
      </c>
      <c r="J217" s="44">
        <v>38</v>
      </c>
    </row>
    <row r="218" spans="2:10" x14ac:dyDescent="0.2">
      <c r="B218" s="1" t="s">
        <v>455</v>
      </c>
    </row>
    <row r="219" spans="2:10" x14ac:dyDescent="0.2">
      <c r="B219" s="1" t="s">
        <v>687</v>
      </c>
    </row>
  </sheetData>
  <mergeCells count="152">
    <mergeCell ref="B210:B217"/>
    <mergeCell ref="G209:G217"/>
    <mergeCell ref="D188:E188"/>
    <mergeCell ref="F182:G182"/>
    <mergeCell ref="D163:E165"/>
    <mergeCell ref="F163:G163"/>
    <mergeCell ref="C216:D217"/>
    <mergeCell ref="C214:D215"/>
    <mergeCell ref="C212:D213"/>
    <mergeCell ref="C210:D211"/>
    <mergeCell ref="E217:F217"/>
    <mergeCell ref="E216:F216"/>
    <mergeCell ref="E215:F215"/>
    <mergeCell ref="E214:F214"/>
    <mergeCell ref="E213:F213"/>
    <mergeCell ref="E212:F212"/>
    <mergeCell ref="E211:F211"/>
    <mergeCell ref="E210:F210"/>
    <mergeCell ref="F183:G183"/>
    <mergeCell ref="F166:G166"/>
    <mergeCell ref="F167:G167"/>
    <mergeCell ref="F168:G168"/>
    <mergeCell ref="F164:G164"/>
    <mergeCell ref="F165:G165"/>
    <mergeCell ref="H144:H189"/>
    <mergeCell ref="B209:F209"/>
    <mergeCell ref="B208:F208"/>
    <mergeCell ref="B187:C189"/>
    <mergeCell ref="F189:G189"/>
    <mergeCell ref="B157:C186"/>
    <mergeCell ref="B152:C156"/>
    <mergeCell ref="B148:C151"/>
    <mergeCell ref="B144:C147"/>
    <mergeCell ref="D178:E180"/>
    <mergeCell ref="F178:G178"/>
    <mergeCell ref="F179:G179"/>
    <mergeCell ref="F180:G180"/>
    <mergeCell ref="D175:E177"/>
    <mergeCell ref="F175:G175"/>
    <mergeCell ref="F176:G176"/>
    <mergeCell ref="D160:E162"/>
    <mergeCell ref="B199:C199"/>
    <mergeCell ref="B198:C198"/>
    <mergeCell ref="B196:C196"/>
    <mergeCell ref="D169:E171"/>
    <mergeCell ref="F169:G169"/>
    <mergeCell ref="F170:G170"/>
    <mergeCell ref="F171:G171"/>
    <mergeCell ref="B87:B89"/>
    <mergeCell ref="F69:F70"/>
    <mergeCell ref="B76:D78"/>
    <mergeCell ref="G76:G78"/>
    <mergeCell ref="B69:C70"/>
    <mergeCell ref="C39:D39"/>
    <mergeCell ref="C38:D38"/>
    <mergeCell ref="C37:D37"/>
    <mergeCell ref="C53:D53"/>
    <mergeCell ref="B37:B44"/>
    <mergeCell ref="B45:B52"/>
    <mergeCell ref="C43:D43"/>
    <mergeCell ref="C42:D42"/>
    <mergeCell ref="C41:D41"/>
    <mergeCell ref="C40:D40"/>
    <mergeCell ref="E84:E90"/>
    <mergeCell ref="B22:F22"/>
    <mergeCell ref="D23:F23"/>
    <mergeCell ref="G23:G24"/>
    <mergeCell ref="D24:F24"/>
    <mergeCell ref="B24:C24"/>
    <mergeCell ref="B23:C23"/>
    <mergeCell ref="B25:C25"/>
    <mergeCell ref="D25:F25"/>
    <mergeCell ref="C52:D52"/>
    <mergeCell ref="C51:D51"/>
    <mergeCell ref="C50:D50"/>
    <mergeCell ref="C49:D49"/>
    <mergeCell ref="C48:D48"/>
    <mergeCell ref="C47:D47"/>
    <mergeCell ref="C45:D45"/>
    <mergeCell ref="C46:D46"/>
    <mergeCell ref="C44:D44"/>
    <mergeCell ref="B15:C15"/>
    <mergeCell ref="B33:C33"/>
    <mergeCell ref="B32:C32"/>
    <mergeCell ref="B31:C31"/>
    <mergeCell ref="B14:C14"/>
    <mergeCell ref="B13:C13"/>
    <mergeCell ref="D184:E186"/>
    <mergeCell ref="F184:G184"/>
    <mergeCell ref="F185:G185"/>
    <mergeCell ref="F186:G186"/>
    <mergeCell ref="E156:G156"/>
    <mergeCell ref="E155:G155"/>
    <mergeCell ref="F157:G157"/>
    <mergeCell ref="F158:G158"/>
    <mergeCell ref="F159:G159"/>
    <mergeCell ref="D157:E159"/>
    <mergeCell ref="D181:E183"/>
    <mergeCell ref="F181:G181"/>
    <mergeCell ref="D137:F137"/>
    <mergeCell ref="B136:F136"/>
    <mergeCell ref="B97:F97"/>
    <mergeCell ref="B96:F96"/>
    <mergeCell ref="D138:F138"/>
    <mergeCell ref="B19:C19"/>
    <mergeCell ref="F177:G177"/>
    <mergeCell ref="D166:E168"/>
    <mergeCell ref="D197:D199"/>
    <mergeCell ref="B114:F114"/>
    <mergeCell ref="D146:G146"/>
    <mergeCell ref="H94:H115"/>
    <mergeCell ref="D187:E187"/>
    <mergeCell ref="D189:E189"/>
    <mergeCell ref="D108:F108"/>
    <mergeCell ref="B112:F112"/>
    <mergeCell ref="D104:E106"/>
    <mergeCell ref="B95:F95"/>
    <mergeCell ref="B94:F94"/>
    <mergeCell ref="B98:F98"/>
    <mergeCell ref="D151:G151"/>
    <mergeCell ref="D150:G150"/>
    <mergeCell ref="D149:G149"/>
    <mergeCell ref="D148:G148"/>
    <mergeCell ref="D152:D153"/>
    <mergeCell ref="G137:G138"/>
    <mergeCell ref="F161:G161"/>
    <mergeCell ref="F162:G162"/>
    <mergeCell ref="B143:G143"/>
    <mergeCell ref="D147:G147"/>
    <mergeCell ref="B93:F93"/>
    <mergeCell ref="D145:G145"/>
    <mergeCell ref="D144:G144"/>
    <mergeCell ref="E154:G154"/>
    <mergeCell ref="E153:G153"/>
    <mergeCell ref="E152:G152"/>
    <mergeCell ref="D172:E174"/>
    <mergeCell ref="F172:G172"/>
    <mergeCell ref="F173:G173"/>
    <mergeCell ref="F174:G174"/>
    <mergeCell ref="B103:F103"/>
    <mergeCell ref="D109:F109"/>
    <mergeCell ref="D107:F107"/>
    <mergeCell ref="B113:F113"/>
    <mergeCell ref="B104:C109"/>
    <mergeCell ref="B111:F111"/>
    <mergeCell ref="B110:F110"/>
    <mergeCell ref="B115:F115"/>
    <mergeCell ref="F160:G160"/>
    <mergeCell ref="B102:F102"/>
    <mergeCell ref="B101:F101"/>
    <mergeCell ref="B100:F100"/>
    <mergeCell ref="B99:F99"/>
  </mergeCells>
  <phoneticPr fontId="1"/>
  <pageMargins left="0.23622047244094491" right="0.23622047244094491" top="0.74803149606299213" bottom="0.74803149606299213" header="0.31496062992125984" footer="0.31496062992125984"/>
  <pageSetup paperSize="9" scale="52" fitToHeight="0" orientation="portrait" r:id="rId1"/>
  <rowBreaks count="5" manualBreakCount="5">
    <brk id="26" max="11" man="1"/>
    <brk id="79" max="11" man="1"/>
    <brk id="134" max="11" man="1"/>
    <brk id="140" max="16383" man="1"/>
    <brk id="204"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793BC-E1B0-451B-BDDC-34D4F7DD4D95}">
  <dimension ref="A1:M172"/>
  <sheetViews>
    <sheetView view="pageBreakPreview" zoomScale="85" zoomScaleNormal="85" zoomScaleSheetLayoutView="85" workbookViewId="0"/>
  </sheetViews>
  <sheetFormatPr defaultColWidth="12.109375" defaultRowHeight="12.6" x14ac:dyDescent="0.2"/>
  <cols>
    <col min="1" max="1" width="4.6640625" style="1" customWidth="1"/>
    <col min="2" max="3" width="12.109375" style="1"/>
    <col min="4" max="4" width="12.109375" style="1" customWidth="1"/>
    <col min="5" max="5" width="12.33203125" style="1" customWidth="1"/>
    <col min="6" max="6" width="13.109375" style="4" bestFit="1" customWidth="1"/>
    <col min="7" max="7" width="12.109375" style="74" customWidth="1"/>
    <col min="8" max="9" width="13.5546875" style="1" bestFit="1" customWidth="1"/>
    <col min="10" max="10" width="13.44140625" style="1" bestFit="1" customWidth="1"/>
    <col min="11" max="13" width="12.109375" style="3"/>
    <col min="14" max="16384" width="12.109375" style="1"/>
  </cols>
  <sheetData>
    <row r="1" spans="1:13" x14ac:dyDescent="0.2">
      <c r="B1" s="1" t="s">
        <v>5</v>
      </c>
    </row>
    <row r="2" spans="1:13" ht="18.600000000000001" x14ac:dyDescent="0.2">
      <c r="A2" s="64" t="s">
        <v>456</v>
      </c>
      <c r="D2" s="2"/>
      <c r="E2" s="3"/>
    </row>
    <row r="3" spans="1:13" ht="14.4" customHeight="1" x14ac:dyDescent="0.2">
      <c r="B3" s="5"/>
      <c r="C3" s="5"/>
      <c r="D3" s="5"/>
      <c r="E3" s="3"/>
    </row>
    <row r="4" spans="1:13" ht="18.600000000000001" x14ac:dyDescent="0.2">
      <c r="A4" s="2"/>
      <c r="B4" s="1" t="s">
        <v>41</v>
      </c>
      <c r="D4" s="2"/>
      <c r="E4" s="3"/>
    </row>
    <row r="5" spans="1:13" ht="18.600000000000001" x14ac:dyDescent="0.2">
      <c r="A5" s="2"/>
      <c r="B5" s="1" t="s">
        <v>40</v>
      </c>
      <c r="D5" s="2"/>
      <c r="E5" s="3"/>
    </row>
    <row r="6" spans="1:13" ht="18.600000000000001" x14ac:dyDescent="0.2">
      <c r="A6" s="2"/>
      <c r="B6" s="19" t="s">
        <v>688</v>
      </c>
      <c r="C6" s="19"/>
      <c r="D6" s="101"/>
      <c r="E6" s="19"/>
      <c r="F6" s="39"/>
      <c r="G6" s="76"/>
      <c r="H6" s="19"/>
      <c r="I6" s="19"/>
      <c r="J6" s="19"/>
      <c r="K6" s="19"/>
    </row>
    <row r="7" spans="1:13" ht="14.4" customHeight="1" x14ac:dyDescent="0.2">
      <c r="B7" s="102"/>
      <c r="C7" s="102"/>
      <c r="D7" s="102"/>
      <c r="E7" s="19"/>
      <c r="F7" s="39"/>
      <c r="G7" s="76"/>
      <c r="H7" s="19"/>
      <c r="I7" s="19"/>
      <c r="J7" s="19"/>
      <c r="K7" s="19"/>
    </row>
    <row r="8" spans="1:13" ht="13.8" x14ac:dyDescent="0.2">
      <c r="B8" s="63" t="s">
        <v>457</v>
      </c>
      <c r="C8" s="102"/>
      <c r="D8" s="103"/>
      <c r="E8" s="19"/>
      <c r="F8" s="59"/>
      <c r="G8" s="77"/>
      <c r="H8" s="19"/>
      <c r="I8" s="19"/>
      <c r="J8" s="19"/>
      <c r="K8" s="19"/>
    </row>
    <row r="9" spans="1:13" ht="25.8" customHeight="1" x14ac:dyDescent="0.2">
      <c r="B9" s="104"/>
      <c r="C9" s="105"/>
      <c r="D9" s="105"/>
      <c r="E9" s="106"/>
      <c r="F9" s="10" t="s">
        <v>70</v>
      </c>
      <c r="G9" s="221" t="s">
        <v>72</v>
      </c>
      <c r="H9" s="43" t="s">
        <v>302</v>
      </c>
      <c r="I9" s="11" t="s">
        <v>303</v>
      </c>
      <c r="J9" s="11" t="s">
        <v>675</v>
      </c>
      <c r="K9" s="238"/>
      <c r="L9" s="239"/>
      <c r="M9" s="54"/>
    </row>
    <row r="10" spans="1:13" ht="15" customHeight="1" x14ac:dyDescent="0.2">
      <c r="B10" s="519" t="s">
        <v>458</v>
      </c>
      <c r="C10" s="520"/>
      <c r="D10" s="16" t="s">
        <v>381</v>
      </c>
      <c r="E10" s="48"/>
      <c r="F10" s="49" t="s">
        <v>493</v>
      </c>
      <c r="G10" s="438" t="s">
        <v>51</v>
      </c>
      <c r="H10" s="18">
        <v>3425</v>
      </c>
      <c r="I10" s="18">
        <v>3458</v>
      </c>
      <c r="J10" s="18">
        <v>3474</v>
      </c>
      <c r="K10" s="240"/>
      <c r="L10" s="241"/>
      <c r="M10" s="37"/>
    </row>
    <row r="11" spans="1:13" ht="15" customHeight="1" x14ac:dyDescent="0.2">
      <c r="B11" s="521"/>
      <c r="C11" s="522"/>
      <c r="D11" s="16" t="s">
        <v>379</v>
      </c>
      <c r="E11" s="48"/>
      <c r="F11" s="49" t="s">
        <v>493</v>
      </c>
      <c r="G11" s="448"/>
      <c r="H11" s="18">
        <v>614</v>
      </c>
      <c r="I11" s="18">
        <v>665</v>
      </c>
      <c r="J11" s="18">
        <v>679</v>
      </c>
      <c r="K11" s="240"/>
      <c r="L11" s="242"/>
      <c r="M11" s="37"/>
    </row>
    <row r="12" spans="1:13" ht="15" customHeight="1" x14ac:dyDescent="0.2">
      <c r="B12" s="523"/>
      <c r="C12" s="524"/>
      <c r="D12" s="16" t="s">
        <v>272</v>
      </c>
      <c r="E12" s="48"/>
      <c r="F12" s="49" t="s">
        <v>493</v>
      </c>
      <c r="G12" s="439"/>
      <c r="H12" s="18">
        <v>4039</v>
      </c>
      <c r="I12" s="18">
        <v>4123</v>
      </c>
      <c r="J12" s="18">
        <v>4153</v>
      </c>
      <c r="K12" s="240"/>
      <c r="L12" s="241"/>
      <c r="M12" s="40"/>
    </row>
    <row r="13" spans="1:13" ht="15" customHeight="1" x14ac:dyDescent="0.2">
      <c r="B13" s="306" t="s">
        <v>459</v>
      </c>
      <c r="C13" s="307"/>
      <c r="D13" s="16" t="s">
        <v>381</v>
      </c>
      <c r="E13" s="48"/>
      <c r="F13" s="49" t="s">
        <v>493</v>
      </c>
      <c r="G13" s="407" t="s">
        <v>498</v>
      </c>
      <c r="H13" s="18">
        <v>3287</v>
      </c>
      <c r="I13" s="18">
        <v>3210</v>
      </c>
      <c r="J13" s="18">
        <v>3263</v>
      </c>
      <c r="K13" s="240"/>
      <c r="L13" s="241"/>
      <c r="M13" s="40"/>
    </row>
    <row r="14" spans="1:13" ht="15" customHeight="1" x14ac:dyDescent="0.2">
      <c r="B14" s="468"/>
      <c r="C14" s="554"/>
      <c r="D14" s="16" t="s">
        <v>379</v>
      </c>
      <c r="E14" s="48"/>
      <c r="F14" s="49" t="s">
        <v>493</v>
      </c>
      <c r="G14" s="408"/>
      <c r="H14" s="18">
        <v>494</v>
      </c>
      <c r="I14" s="18">
        <v>480</v>
      </c>
      <c r="J14" s="18">
        <v>522</v>
      </c>
      <c r="K14" s="240"/>
      <c r="L14" s="241"/>
      <c r="M14" s="40"/>
    </row>
    <row r="15" spans="1:13" ht="15" customHeight="1" x14ac:dyDescent="0.2">
      <c r="B15" s="308"/>
      <c r="C15" s="309"/>
      <c r="D15" s="16" t="s">
        <v>272</v>
      </c>
      <c r="E15" s="48"/>
      <c r="F15" s="49" t="s">
        <v>493</v>
      </c>
      <c r="G15" s="409"/>
      <c r="H15" s="18">
        <v>3781</v>
      </c>
      <c r="I15" s="18">
        <v>3690</v>
      </c>
      <c r="J15" s="18">
        <v>3785</v>
      </c>
      <c r="K15" s="240"/>
      <c r="L15" s="241"/>
      <c r="M15" s="40"/>
    </row>
    <row r="16" spans="1:13" ht="15" customHeight="1" x14ac:dyDescent="0.2">
      <c r="B16" s="519" t="s">
        <v>460</v>
      </c>
      <c r="C16" s="520"/>
      <c r="D16" s="16" t="s">
        <v>381</v>
      </c>
      <c r="E16" s="48"/>
      <c r="F16" s="49" t="s">
        <v>493</v>
      </c>
      <c r="G16" s="407" t="s">
        <v>497</v>
      </c>
      <c r="H16" s="18">
        <v>1595</v>
      </c>
      <c r="I16" s="18">
        <v>1609</v>
      </c>
      <c r="J16" s="18">
        <v>1578</v>
      </c>
      <c r="K16" s="240"/>
      <c r="L16" s="241"/>
      <c r="M16" s="40"/>
    </row>
    <row r="17" spans="2:13" ht="15" customHeight="1" x14ac:dyDescent="0.2">
      <c r="B17" s="521"/>
      <c r="C17" s="522"/>
      <c r="D17" s="16" t="s">
        <v>379</v>
      </c>
      <c r="E17" s="48"/>
      <c r="F17" s="49" t="s">
        <v>493</v>
      </c>
      <c r="G17" s="408"/>
      <c r="H17" s="18">
        <v>401</v>
      </c>
      <c r="I17" s="18">
        <v>388</v>
      </c>
      <c r="J17" s="18">
        <v>370</v>
      </c>
      <c r="K17" s="240"/>
      <c r="L17" s="241"/>
      <c r="M17" s="40"/>
    </row>
    <row r="18" spans="2:13" ht="15" customHeight="1" x14ac:dyDescent="0.2">
      <c r="B18" s="523"/>
      <c r="C18" s="524"/>
      <c r="D18" s="16" t="s">
        <v>272</v>
      </c>
      <c r="E18" s="48"/>
      <c r="F18" s="49" t="s">
        <v>493</v>
      </c>
      <c r="G18" s="409"/>
      <c r="H18" s="18">
        <v>1996</v>
      </c>
      <c r="I18" s="18">
        <v>1997</v>
      </c>
      <c r="J18" s="18">
        <v>1948</v>
      </c>
      <c r="K18" s="240"/>
      <c r="L18" s="241"/>
      <c r="M18" s="40"/>
    </row>
    <row r="19" spans="2:13" ht="15" customHeight="1" x14ac:dyDescent="0.2">
      <c r="B19" s="519" t="s">
        <v>461</v>
      </c>
      <c r="C19" s="520"/>
      <c r="D19" s="16" t="s">
        <v>381</v>
      </c>
      <c r="E19" s="48"/>
      <c r="F19" s="49" t="s">
        <v>493</v>
      </c>
      <c r="G19" s="407" t="s">
        <v>67</v>
      </c>
      <c r="H19" s="18">
        <v>8307</v>
      </c>
      <c r="I19" s="18">
        <v>8277</v>
      </c>
      <c r="J19" s="18">
        <v>8315</v>
      </c>
      <c r="K19" s="240"/>
      <c r="L19" s="37"/>
      <c r="M19" s="40"/>
    </row>
    <row r="20" spans="2:13" ht="15" customHeight="1" x14ac:dyDescent="0.2">
      <c r="B20" s="521"/>
      <c r="C20" s="522"/>
      <c r="D20" s="16" t="s">
        <v>379</v>
      </c>
      <c r="E20" s="48"/>
      <c r="F20" s="49" t="s">
        <v>493</v>
      </c>
      <c r="G20" s="408"/>
      <c r="H20" s="18">
        <v>1509</v>
      </c>
      <c r="I20" s="18">
        <v>1533</v>
      </c>
      <c r="J20" s="18">
        <v>1571</v>
      </c>
      <c r="K20" s="240"/>
      <c r="L20" s="37"/>
      <c r="M20" s="40"/>
    </row>
    <row r="21" spans="2:13" ht="15" customHeight="1" x14ac:dyDescent="0.2">
      <c r="B21" s="523"/>
      <c r="C21" s="524"/>
      <c r="D21" s="16" t="s">
        <v>272</v>
      </c>
      <c r="E21" s="48"/>
      <c r="F21" s="49" t="s">
        <v>493</v>
      </c>
      <c r="G21" s="409"/>
      <c r="H21" s="18">
        <v>9816</v>
      </c>
      <c r="I21" s="18">
        <v>9810</v>
      </c>
      <c r="J21" s="18">
        <v>9886</v>
      </c>
      <c r="K21" s="240"/>
      <c r="L21" s="241"/>
      <c r="M21" s="37"/>
    </row>
    <row r="22" spans="2:13" ht="15" customHeight="1" x14ac:dyDescent="0.2">
      <c r="B22" s="519" t="s">
        <v>462</v>
      </c>
      <c r="C22" s="520"/>
      <c r="D22" s="16" t="s">
        <v>381</v>
      </c>
      <c r="E22" s="48"/>
      <c r="F22" s="49" t="s">
        <v>493</v>
      </c>
      <c r="G22" s="438" t="s">
        <v>51</v>
      </c>
      <c r="H22" s="23">
        <v>25</v>
      </c>
      <c r="I22" s="23">
        <v>21</v>
      </c>
      <c r="J22" s="23">
        <v>28</v>
      </c>
      <c r="K22" s="240"/>
      <c r="L22" s="241"/>
      <c r="M22" s="42"/>
    </row>
    <row r="23" spans="2:13" ht="15" customHeight="1" x14ac:dyDescent="0.2">
      <c r="B23" s="521"/>
      <c r="C23" s="522"/>
      <c r="D23" s="16" t="s">
        <v>379</v>
      </c>
      <c r="E23" s="48"/>
      <c r="F23" s="49" t="s">
        <v>493</v>
      </c>
      <c r="G23" s="448"/>
      <c r="H23" s="23">
        <v>10</v>
      </c>
      <c r="I23" s="23">
        <v>12</v>
      </c>
      <c r="J23" s="23">
        <v>10</v>
      </c>
      <c r="K23" s="240"/>
      <c r="L23" s="241"/>
      <c r="M23" s="38"/>
    </row>
    <row r="24" spans="2:13" ht="15" customHeight="1" x14ac:dyDescent="0.2">
      <c r="B24" s="15" t="s">
        <v>463</v>
      </c>
      <c r="C24" s="69"/>
      <c r="D24" s="16" t="s">
        <v>272</v>
      </c>
      <c r="E24" s="48"/>
      <c r="F24" s="49" t="s">
        <v>493</v>
      </c>
      <c r="G24" s="439"/>
      <c r="H24" s="23">
        <v>35</v>
      </c>
      <c r="I24" s="23">
        <v>33</v>
      </c>
      <c r="J24" s="23">
        <v>38</v>
      </c>
      <c r="K24" s="240"/>
      <c r="L24" s="241"/>
      <c r="M24" s="38"/>
    </row>
    <row r="25" spans="2:13" ht="15" customHeight="1" x14ac:dyDescent="0.2">
      <c r="B25" s="508" t="s">
        <v>464</v>
      </c>
      <c r="C25" s="509"/>
      <c r="D25" s="16" t="s">
        <v>381</v>
      </c>
      <c r="E25" s="48"/>
      <c r="F25" s="49" t="s">
        <v>493</v>
      </c>
      <c r="G25" s="407" t="s">
        <v>498</v>
      </c>
      <c r="H25" s="23">
        <v>16</v>
      </c>
      <c r="I25" s="23">
        <v>17</v>
      </c>
      <c r="J25" s="23">
        <v>7</v>
      </c>
      <c r="K25" s="240"/>
      <c r="L25" s="241"/>
      <c r="M25" s="42"/>
    </row>
    <row r="26" spans="2:13" ht="15" customHeight="1" x14ac:dyDescent="0.2">
      <c r="B26" s="510"/>
      <c r="C26" s="511"/>
      <c r="D26" s="16" t="s">
        <v>379</v>
      </c>
      <c r="E26" s="48"/>
      <c r="F26" s="49" t="s">
        <v>493</v>
      </c>
      <c r="G26" s="408"/>
      <c r="H26" s="23">
        <v>3</v>
      </c>
      <c r="I26" s="23">
        <v>3</v>
      </c>
      <c r="J26" s="23">
        <v>3</v>
      </c>
      <c r="K26" s="240"/>
      <c r="L26" s="241"/>
      <c r="M26" s="42"/>
    </row>
    <row r="27" spans="2:13" ht="15" customHeight="1" x14ac:dyDescent="0.2">
      <c r="B27" s="512"/>
      <c r="C27" s="513"/>
      <c r="D27" s="16" t="s">
        <v>272</v>
      </c>
      <c r="E27" s="48"/>
      <c r="F27" s="49" t="s">
        <v>493</v>
      </c>
      <c r="G27" s="409"/>
      <c r="H27" s="23">
        <v>19</v>
      </c>
      <c r="I27" s="23">
        <v>20</v>
      </c>
      <c r="J27" s="23">
        <v>10</v>
      </c>
      <c r="K27" s="240"/>
      <c r="L27" s="241"/>
      <c r="M27" s="42"/>
    </row>
    <row r="28" spans="2:13" ht="15" customHeight="1" x14ac:dyDescent="0.2">
      <c r="B28" s="508" t="s">
        <v>465</v>
      </c>
      <c r="C28" s="514"/>
      <c r="D28" s="16" t="s">
        <v>381</v>
      </c>
      <c r="E28" s="48"/>
      <c r="F28" s="49" t="s">
        <v>493</v>
      </c>
      <c r="G28" s="407" t="s">
        <v>497</v>
      </c>
      <c r="H28" s="125">
        <v>1460</v>
      </c>
      <c r="I28" s="125">
        <v>1486</v>
      </c>
      <c r="J28" s="23">
        <v>1486</v>
      </c>
      <c r="K28" s="240"/>
      <c r="L28" s="241"/>
      <c r="M28" s="42"/>
    </row>
    <row r="29" spans="2:13" ht="15" customHeight="1" x14ac:dyDescent="0.2">
      <c r="B29" s="515"/>
      <c r="C29" s="516"/>
      <c r="D29" s="16" t="s">
        <v>583</v>
      </c>
      <c r="E29" s="48"/>
      <c r="F29" s="49" t="s">
        <v>493</v>
      </c>
      <c r="G29" s="408"/>
      <c r="H29" s="125">
        <v>399</v>
      </c>
      <c r="I29" s="125">
        <v>386</v>
      </c>
      <c r="J29" s="23">
        <v>368</v>
      </c>
      <c r="K29" s="240"/>
      <c r="L29" s="241"/>
      <c r="M29" s="42"/>
    </row>
    <row r="30" spans="2:13" ht="15" customHeight="1" x14ac:dyDescent="0.2">
      <c r="B30" s="517"/>
      <c r="C30" s="518"/>
      <c r="D30" s="16" t="s">
        <v>272</v>
      </c>
      <c r="E30" s="48"/>
      <c r="F30" s="49" t="s">
        <v>493</v>
      </c>
      <c r="G30" s="409"/>
      <c r="H30" s="125">
        <v>1859</v>
      </c>
      <c r="I30" s="125">
        <v>1872</v>
      </c>
      <c r="J30" s="23">
        <v>1854</v>
      </c>
      <c r="K30" s="240"/>
      <c r="L30" s="241"/>
      <c r="M30" s="42"/>
    </row>
    <row r="31" spans="2:13" ht="15" customHeight="1" x14ac:dyDescent="0.2">
      <c r="B31" s="519" t="s">
        <v>466</v>
      </c>
      <c r="C31" s="520"/>
      <c r="D31" s="16" t="s">
        <v>381</v>
      </c>
      <c r="E31" s="48"/>
      <c r="F31" s="49" t="s">
        <v>493</v>
      </c>
      <c r="G31" s="407" t="s">
        <v>67</v>
      </c>
      <c r="H31" s="18">
        <v>1501</v>
      </c>
      <c r="I31" s="18">
        <v>1524</v>
      </c>
      <c r="J31" s="18">
        <v>1521</v>
      </c>
      <c r="K31" s="240"/>
      <c r="L31" s="241"/>
      <c r="M31" s="40"/>
    </row>
    <row r="32" spans="2:13" ht="15" customHeight="1" x14ac:dyDescent="0.2">
      <c r="B32" s="521"/>
      <c r="C32" s="522"/>
      <c r="D32" s="16" t="s">
        <v>379</v>
      </c>
      <c r="E32" s="48"/>
      <c r="F32" s="49" t="s">
        <v>493</v>
      </c>
      <c r="G32" s="408"/>
      <c r="H32" s="18">
        <v>412</v>
      </c>
      <c r="I32" s="18">
        <v>401</v>
      </c>
      <c r="J32" s="18">
        <v>381</v>
      </c>
      <c r="K32" s="240"/>
      <c r="L32" s="241"/>
      <c r="M32" s="40"/>
    </row>
    <row r="33" spans="2:13" ht="15" customHeight="1" x14ac:dyDescent="0.2">
      <c r="B33" s="523"/>
      <c r="C33" s="524"/>
      <c r="D33" s="16" t="s">
        <v>272</v>
      </c>
      <c r="E33" s="48"/>
      <c r="F33" s="49" t="s">
        <v>493</v>
      </c>
      <c r="G33" s="409"/>
      <c r="H33" s="18">
        <v>1913</v>
      </c>
      <c r="I33" s="18">
        <v>1925</v>
      </c>
      <c r="J33" s="18">
        <v>1902</v>
      </c>
      <c r="K33" s="240"/>
      <c r="L33" s="241"/>
      <c r="M33" s="40"/>
    </row>
    <row r="34" spans="2:13" ht="30" customHeight="1" x14ac:dyDescent="0.2">
      <c r="B34" s="474" t="s">
        <v>467</v>
      </c>
      <c r="C34" s="475"/>
      <c r="D34" s="475"/>
      <c r="E34" s="476"/>
      <c r="F34" s="49" t="s">
        <v>1</v>
      </c>
      <c r="G34" s="204" t="s">
        <v>310</v>
      </c>
      <c r="H34" s="23">
        <v>13.5</v>
      </c>
      <c r="I34" s="23">
        <v>12.9</v>
      </c>
      <c r="J34" s="264">
        <v>13.873911240149317</v>
      </c>
      <c r="K34" s="240"/>
      <c r="L34" s="241"/>
      <c r="M34" s="42"/>
    </row>
    <row r="35" spans="2:13" ht="15" customHeight="1" x14ac:dyDescent="0.2">
      <c r="B35" s="20" t="s">
        <v>468</v>
      </c>
      <c r="C35" s="32"/>
      <c r="D35" s="16" t="s">
        <v>381</v>
      </c>
      <c r="E35" s="48"/>
      <c r="F35" s="237" t="s">
        <v>494</v>
      </c>
      <c r="G35" s="438" t="s">
        <v>51</v>
      </c>
      <c r="H35" s="26">
        <v>43.337173202614444</v>
      </c>
      <c r="I35" s="23">
        <v>43.6</v>
      </c>
      <c r="J35" s="26">
        <v>43.7</v>
      </c>
      <c r="K35" s="243"/>
      <c r="L35" s="244"/>
      <c r="M35" s="55"/>
    </row>
    <row r="36" spans="2:13" ht="15" customHeight="1" x14ac:dyDescent="0.2">
      <c r="B36" s="15"/>
      <c r="C36" s="33"/>
      <c r="D36" s="16" t="s">
        <v>379</v>
      </c>
      <c r="E36" s="48"/>
      <c r="F36" s="237" t="s">
        <v>494</v>
      </c>
      <c r="G36" s="448"/>
      <c r="H36" s="26">
        <v>42.794349376114113</v>
      </c>
      <c r="I36" s="23">
        <v>42.4</v>
      </c>
      <c r="J36" s="26">
        <v>42.7</v>
      </c>
      <c r="K36" s="243"/>
      <c r="L36" s="244"/>
      <c r="M36" s="55"/>
    </row>
    <row r="37" spans="2:13" ht="15" customHeight="1" x14ac:dyDescent="0.2">
      <c r="B37" s="17"/>
      <c r="C37" s="69"/>
      <c r="D37" s="16" t="s">
        <v>272</v>
      </c>
      <c r="E37" s="48"/>
      <c r="F37" s="237" t="s">
        <v>494</v>
      </c>
      <c r="G37" s="439"/>
      <c r="H37" s="26">
        <v>43.253073736536692</v>
      </c>
      <c r="I37" s="26">
        <v>43.4</v>
      </c>
      <c r="J37" s="26">
        <v>43.6</v>
      </c>
      <c r="K37" s="243"/>
      <c r="L37" s="244"/>
      <c r="M37" s="55"/>
    </row>
    <row r="38" spans="2:13" ht="15" customHeight="1" x14ac:dyDescent="0.2">
      <c r="B38" s="519" t="s">
        <v>469</v>
      </c>
      <c r="C38" s="520"/>
      <c r="D38" s="16" t="s">
        <v>381</v>
      </c>
      <c r="E38" s="48"/>
      <c r="F38" s="237" t="s">
        <v>495</v>
      </c>
      <c r="G38" s="438" t="s">
        <v>51</v>
      </c>
      <c r="H38" s="26">
        <v>18.957189542483661</v>
      </c>
      <c r="I38" s="23">
        <v>19.100000000000001</v>
      </c>
      <c r="J38" s="26">
        <v>19.100000000000001</v>
      </c>
      <c r="K38" s="243"/>
      <c r="L38" s="244"/>
      <c r="M38" s="55"/>
    </row>
    <row r="39" spans="2:13" ht="15" customHeight="1" x14ac:dyDescent="0.2">
      <c r="B39" s="521"/>
      <c r="C39" s="522"/>
      <c r="D39" s="16" t="s">
        <v>379</v>
      </c>
      <c r="E39" s="48"/>
      <c r="F39" s="237" t="s">
        <v>495</v>
      </c>
      <c r="G39" s="448"/>
      <c r="H39" s="26">
        <v>19.083778966131906</v>
      </c>
      <c r="I39" s="23">
        <v>18.3</v>
      </c>
      <c r="J39" s="26">
        <v>18.7</v>
      </c>
      <c r="K39" s="243"/>
      <c r="L39" s="244"/>
      <c r="M39" s="55"/>
    </row>
    <row r="40" spans="2:13" ht="15" customHeight="1" x14ac:dyDescent="0.2">
      <c r="B40" s="523"/>
      <c r="C40" s="524"/>
      <c r="D40" s="16" t="s">
        <v>272</v>
      </c>
      <c r="E40" s="48"/>
      <c r="F40" s="237" t="s">
        <v>495</v>
      </c>
      <c r="G40" s="439"/>
      <c r="H40" s="26">
        <v>18.976801988400993</v>
      </c>
      <c r="I40" s="23">
        <v>18.899999999999999</v>
      </c>
      <c r="J40" s="26">
        <v>19</v>
      </c>
      <c r="K40" s="243"/>
      <c r="L40" s="244"/>
      <c r="M40" s="55"/>
    </row>
    <row r="41" spans="2:13" ht="15" customHeight="1" x14ac:dyDescent="0.2">
      <c r="B41" s="519" t="s">
        <v>470</v>
      </c>
      <c r="C41" s="520"/>
      <c r="D41" s="16" t="s">
        <v>381</v>
      </c>
      <c r="E41" s="48"/>
      <c r="F41" s="49" t="s">
        <v>493</v>
      </c>
      <c r="G41" s="438" t="s">
        <v>51</v>
      </c>
      <c r="H41" s="23">
        <v>968</v>
      </c>
      <c r="I41" s="23">
        <v>967</v>
      </c>
      <c r="J41" s="23">
        <v>988</v>
      </c>
      <c r="K41" s="42"/>
      <c r="L41" s="4"/>
      <c r="M41" s="42"/>
    </row>
    <row r="42" spans="2:13" ht="15" customHeight="1" x14ac:dyDescent="0.2">
      <c r="B42" s="521"/>
      <c r="C42" s="522"/>
      <c r="D42" s="16" t="s">
        <v>379</v>
      </c>
      <c r="E42" s="48"/>
      <c r="F42" s="49" t="s">
        <v>493</v>
      </c>
      <c r="G42" s="448"/>
      <c r="H42" s="23">
        <v>51</v>
      </c>
      <c r="I42" s="23">
        <v>49</v>
      </c>
      <c r="J42" s="23">
        <v>52</v>
      </c>
      <c r="K42" s="42"/>
      <c r="L42" s="4"/>
      <c r="M42" s="42"/>
    </row>
    <row r="43" spans="2:13" ht="15" customHeight="1" x14ac:dyDescent="0.2">
      <c r="B43" s="523"/>
      <c r="C43" s="524"/>
      <c r="D43" s="117" t="s">
        <v>471</v>
      </c>
      <c r="E43" s="48"/>
      <c r="F43" s="49" t="s">
        <v>493</v>
      </c>
      <c r="G43" s="439"/>
      <c r="H43" s="23">
        <v>5</v>
      </c>
      <c r="I43" s="23">
        <v>4</v>
      </c>
      <c r="J43" s="23">
        <v>4</v>
      </c>
      <c r="K43" s="42"/>
      <c r="L43" s="4"/>
      <c r="M43" s="42"/>
    </row>
    <row r="44" spans="2:13" ht="15" customHeight="1" x14ac:dyDescent="0.2">
      <c r="B44" s="519" t="s">
        <v>472</v>
      </c>
      <c r="C44" s="520"/>
      <c r="D44" s="16" t="s">
        <v>381</v>
      </c>
      <c r="E44" s="48"/>
      <c r="F44" s="49" t="s">
        <v>493</v>
      </c>
      <c r="G44" s="438" t="s">
        <v>51</v>
      </c>
      <c r="H44" s="23">
        <v>201</v>
      </c>
      <c r="I44" s="23">
        <v>204</v>
      </c>
      <c r="J44" s="23">
        <v>204</v>
      </c>
      <c r="K44" s="42"/>
      <c r="L44" s="4"/>
      <c r="M44" s="38"/>
    </row>
    <row r="45" spans="2:13" ht="15" customHeight="1" x14ac:dyDescent="0.2">
      <c r="B45" s="521"/>
      <c r="C45" s="522"/>
      <c r="D45" s="16" t="s">
        <v>379</v>
      </c>
      <c r="E45" s="48"/>
      <c r="F45" s="49" t="s">
        <v>493</v>
      </c>
      <c r="G45" s="448"/>
      <c r="H45" s="23">
        <v>4</v>
      </c>
      <c r="I45" s="23">
        <v>4</v>
      </c>
      <c r="J45" s="23">
        <v>10</v>
      </c>
      <c r="K45" s="42"/>
      <c r="L45" s="4"/>
      <c r="M45" s="38"/>
    </row>
    <row r="46" spans="2:13" ht="15" customHeight="1" x14ac:dyDescent="0.2">
      <c r="B46" s="523"/>
      <c r="C46" s="524"/>
      <c r="D46" s="117" t="s">
        <v>471</v>
      </c>
      <c r="E46" s="33"/>
      <c r="F46" s="49" t="s">
        <v>493</v>
      </c>
      <c r="G46" s="439"/>
      <c r="H46" s="23">
        <v>0</v>
      </c>
      <c r="I46" s="23">
        <v>0</v>
      </c>
      <c r="J46" s="23">
        <v>0</v>
      </c>
      <c r="K46" s="42"/>
      <c r="L46" s="4"/>
      <c r="M46" s="38"/>
    </row>
    <row r="47" spans="2:13" ht="15" customHeight="1" x14ac:dyDescent="0.2">
      <c r="B47" s="548" t="s">
        <v>473</v>
      </c>
      <c r="C47" s="549"/>
      <c r="D47" s="16" t="s">
        <v>381</v>
      </c>
      <c r="E47" s="48"/>
      <c r="F47" s="49" t="s">
        <v>493</v>
      </c>
      <c r="G47" s="438" t="s">
        <v>51</v>
      </c>
      <c r="H47" s="23">
        <v>680</v>
      </c>
      <c r="I47" s="23">
        <v>693</v>
      </c>
      <c r="J47" s="23">
        <v>548</v>
      </c>
      <c r="K47" s="42"/>
      <c r="L47" s="4"/>
      <c r="M47" s="42"/>
    </row>
    <row r="48" spans="2:13" ht="15" customHeight="1" x14ac:dyDescent="0.2">
      <c r="B48" s="550"/>
      <c r="C48" s="551"/>
      <c r="D48" s="16" t="s">
        <v>379</v>
      </c>
      <c r="E48" s="48"/>
      <c r="F48" s="49" t="s">
        <v>493</v>
      </c>
      <c r="G48" s="448"/>
      <c r="H48" s="23">
        <v>29</v>
      </c>
      <c r="I48" s="23">
        <v>37</v>
      </c>
      <c r="J48" s="23">
        <v>31</v>
      </c>
      <c r="K48" s="42"/>
      <c r="L48" s="4"/>
      <c r="M48" s="42"/>
    </row>
    <row r="49" spans="2:13" ht="15" customHeight="1" x14ac:dyDescent="0.2">
      <c r="B49" s="552"/>
      <c r="C49" s="553"/>
      <c r="D49" s="16" t="s">
        <v>272</v>
      </c>
      <c r="E49" s="48"/>
      <c r="F49" s="49" t="s">
        <v>493</v>
      </c>
      <c r="G49" s="439"/>
      <c r="H49" s="23">
        <v>709</v>
      </c>
      <c r="I49" s="23">
        <v>730</v>
      </c>
      <c r="J49" s="23">
        <v>579</v>
      </c>
      <c r="K49" s="42"/>
      <c r="L49" s="4"/>
      <c r="M49" s="42"/>
    </row>
    <row r="50" spans="2:13" ht="15" customHeight="1" x14ac:dyDescent="0.2">
      <c r="B50" s="20" t="s">
        <v>474</v>
      </c>
      <c r="C50" s="32"/>
      <c r="D50" s="16" t="s">
        <v>381</v>
      </c>
      <c r="E50" s="48"/>
      <c r="F50" s="49" t="s">
        <v>493</v>
      </c>
      <c r="G50" s="438" t="s">
        <v>51</v>
      </c>
      <c r="H50" s="23">
        <v>36</v>
      </c>
      <c r="I50" s="23">
        <v>37</v>
      </c>
      <c r="J50" s="23">
        <v>33</v>
      </c>
      <c r="K50" s="42"/>
      <c r="L50" s="4"/>
      <c r="M50" s="42"/>
    </row>
    <row r="51" spans="2:13" ht="15" customHeight="1" x14ac:dyDescent="0.2">
      <c r="B51" s="15"/>
      <c r="C51" s="33"/>
      <c r="D51" s="16" t="s">
        <v>379</v>
      </c>
      <c r="E51" s="48"/>
      <c r="F51" s="49" t="s">
        <v>493</v>
      </c>
      <c r="G51" s="448"/>
      <c r="H51" s="23">
        <v>1</v>
      </c>
      <c r="I51" s="23">
        <v>1</v>
      </c>
      <c r="J51" s="23">
        <v>3</v>
      </c>
      <c r="K51" s="42"/>
      <c r="L51" s="4"/>
      <c r="M51" s="42"/>
    </row>
    <row r="52" spans="2:13" ht="15" customHeight="1" x14ac:dyDescent="0.2">
      <c r="B52" s="17"/>
      <c r="C52" s="69"/>
      <c r="D52" s="117" t="s">
        <v>471</v>
      </c>
      <c r="E52" s="48"/>
      <c r="F52" s="49" t="s">
        <v>493</v>
      </c>
      <c r="G52" s="439"/>
      <c r="H52" s="23">
        <v>0</v>
      </c>
      <c r="I52" s="23">
        <v>0</v>
      </c>
      <c r="J52" s="23">
        <v>0</v>
      </c>
      <c r="K52" s="42"/>
      <c r="L52" s="4"/>
      <c r="M52" s="42"/>
    </row>
    <row r="53" spans="2:13" ht="15" customHeight="1" x14ac:dyDescent="0.2">
      <c r="B53" s="20" t="s">
        <v>475</v>
      </c>
      <c r="C53" s="32"/>
      <c r="D53" s="16" t="s">
        <v>381</v>
      </c>
      <c r="E53" s="48"/>
      <c r="F53" s="49" t="s">
        <v>493</v>
      </c>
      <c r="G53" s="438" t="s">
        <v>51</v>
      </c>
      <c r="H53" s="23">
        <v>30</v>
      </c>
      <c r="I53" s="23">
        <v>31</v>
      </c>
      <c r="J53" s="23">
        <v>27</v>
      </c>
      <c r="K53" s="42"/>
      <c r="L53" s="4"/>
      <c r="M53" s="42"/>
    </row>
    <row r="54" spans="2:13" ht="15" customHeight="1" x14ac:dyDescent="0.2">
      <c r="B54" s="15"/>
      <c r="C54" s="33"/>
      <c r="D54" s="16" t="s">
        <v>379</v>
      </c>
      <c r="E54" s="48"/>
      <c r="F54" s="49" t="s">
        <v>493</v>
      </c>
      <c r="G54" s="448"/>
      <c r="H54" s="23">
        <v>0</v>
      </c>
      <c r="I54" s="23">
        <v>0</v>
      </c>
      <c r="J54" s="23">
        <v>1</v>
      </c>
      <c r="K54" s="42"/>
      <c r="L54" s="4"/>
      <c r="M54" s="38"/>
    </row>
    <row r="55" spans="2:13" ht="15" customHeight="1" x14ac:dyDescent="0.2">
      <c r="B55" s="15"/>
      <c r="C55" s="33"/>
      <c r="D55" s="117" t="s">
        <v>471</v>
      </c>
      <c r="E55" s="109"/>
      <c r="F55" s="49" t="s">
        <v>493</v>
      </c>
      <c r="G55" s="439"/>
      <c r="H55" s="23">
        <v>0</v>
      </c>
      <c r="I55" s="23">
        <v>0</v>
      </c>
      <c r="J55" s="23">
        <v>0</v>
      </c>
      <c r="K55" s="42"/>
      <c r="L55" s="4"/>
      <c r="M55" s="42"/>
    </row>
    <row r="56" spans="2:13" ht="15" customHeight="1" x14ac:dyDescent="0.2">
      <c r="B56" s="232" t="s">
        <v>476</v>
      </c>
      <c r="C56" s="32"/>
      <c r="D56" s="16" t="s">
        <v>482</v>
      </c>
      <c r="E56" s="114"/>
      <c r="F56" s="49" t="s">
        <v>1</v>
      </c>
      <c r="G56" s="438" t="s">
        <v>51</v>
      </c>
      <c r="H56" s="139">
        <v>5</v>
      </c>
      <c r="I56" s="140">
        <v>4.82</v>
      </c>
      <c r="J56" s="139">
        <v>5</v>
      </c>
      <c r="K56" s="57"/>
      <c r="L56" s="4"/>
      <c r="M56" s="57"/>
    </row>
    <row r="57" spans="2:13" ht="15" customHeight="1" x14ac:dyDescent="0.2">
      <c r="B57" s="15"/>
      <c r="C57" s="33"/>
      <c r="D57" s="236" t="s">
        <v>478</v>
      </c>
      <c r="E57" s="235"/>
      <c r="F57" s="49" t="s">
        <v>3</v>
      </c>
      <c r="G57" s="448"/>
      <c r="H57" s="139">
        <v>4.0999999999999996</v>
      </c>
      <c r="I57" s="140">
        <v>5.0999999999999996</v>
      </c>
      <c r="J57" s="268">
        <v>5.4</v>
      </c>
      <c r="K57" s="57"/>
      <c r="L57" s="4"/>
      <c r="M57" s="57"/>
    </row>
    <row r="58" spans="2:13" ht="23.4" customHeight="1" x14ac:dyDescent="0.2">
      <c r="B58" s="15"/>
      <c r="C58" s="33"/>
      <c r="D58" s="492" t="s">
        <v>481</v>
      </c>
      <c r="E58" s="493"/>
      <c r="F58" s="49" t="s">
        <v>1</v>
      </c>
      <c r="G58" s="448"/>
      <c r="H58" s="139">
        <v>1.95</v>
      </c>
      <c r="I58" s="140">
        <v>1.92</v>
      </c>
      <c r="J58" s="139">
        <v>4.67</v>
      </c>
      <c r="K58" s="57"/>
      <c r="L58" s="4"/>
      <c r="M58" s="57"/>
    </row>
    <row r="59" spans="2:13" ht="15" customHeight="1" x14ac:dyDescent="0.2">
      <c r="B59" s="15"/>
      <c r="C59" s="33"/>
      <c r="D59" s="69" t="s">
        <v>479</v>
      </c>
      <c r="E59" s="234"/>
      <c r="F59" s="49" t="s">
        <v>1</v>
      </c>
      <c r="G59" s="448"/>
      <c r="H59" s="139">
        <v>2.7</v>
      </c>
      <c r="I59" s="140">
        <v>2.63</v>
      </c>
      <c r="J59" s="139">
        <v>8.33</v>
      </c>
      <c r="K59" s="57"/>
      <c r="L59" s="4"/>
      <c r="M59" s="57"/>
    </row>
    <row r="60" spans="2:13" ht="15" customHeight="1" x14ac:dyDescent="0.2">
      <c r="B60" s="17"/>
      <c r="C60" s="69"/>
      <c r="D60" s="69" t="s">
        <v>480</v>
      </c>
      <c r="E60" s="234"/>
      <c r="F60" s="49" t="s">
        <v>1</v>
      </c>
      <c r="G60" s="439"/>
      <c r="H60" s="23">
        <v>0</v>
      </c>
      <c r="I60" s="23">
        <v>0</v>
      </c>
      <c r="J60" s="139">
        <v>3.57</v>
      </c>
      <c r="K60" s="57"/>
      <c r="L60" s="4"/>
      <c r="M60" s="38"/>
    </row>
    <row r="61" spans="2:13" ht="38.4" customHeight="1" x14ac:dyDescent="0.2">
      <c r="B61" s="35" t="s">
        <v>483</v>
      </c>
      <c r="C61" s="16"/>
      <c r="D61" s="69"/>
      <c r="E61" s="234"/>
      <c r="F61" s="49" t="s">
        <v>493</v>
      </c>
      <c r="G61" s="107" t="s">
        <v>497</v>
      </c>
      <c r="H61" s="23">
        <v>1</v>
      </c>
      <c r="I61" s="23">
        <v>2</v>
      </c>
      <c r="J61" s="193">
        <v>2</v>
      </c>
      <c r="K61" s="57"/>
      <c r="L61" s="4"/>
      <c r="M61" s="38"/>
    </row>
    <row r="62" spans="2:13" ht="28.8" customHeight="1" x14ac:dyDescent="0.2">
      <c r="B62" s="545" t="s">
        <v>484</v>
      </c>
      <c r="C62" s="546"/>
      <c r="D62" s="546"/>
      <c r="E62" s="547"/>
      <c r="F62" s="49" t="s">
        <v>493</v>
      </c>
      <c r="G62" s="438" t="s">
        <v>496</v>
      </c>
      <c r="H62" s="23">
        <v>115</v>
      </c>
      <c r="I62" s="23">
        <v>112</v>
      </c>
      <c r="J62" s="265">
        <v>120</v>
      </c>
      <c r="K62" s="42"/>
      <c r="L62" s="4"/>
      <c r="M62" s="38"/>
    </row>
    <row r="63" spans="2:13" ht="21.6" customHeight="1" x14ac:dyDescent="0.2">
      <c r="B63" s="545" t="s">
        <v>485</v>
      </c>
      <c r="C63" s="546"/>
      <c r="D63" s="546"/>
      <c r="E63" s="547"/>
      <c r="F63" s="49" t="s">
        <v>493</v>
      </c>
      <c r="G63" s="448"/>
      <c r="H63" s="23">
        <v>82</v>
      </c>
      <c r="I63" s="23">
        <v>117</v>
      </c>
      <c r="J63" s="44">
        <v>89</v>
      </c>
      <c r="K63" s="42"/>
      <c r="L63" s="4"/>
      <c r="M63" s="38"/>
    </row>
    <row r="64" spans="2:13" ht="21.6" customHeight="1" x14ac:dyDescent="0.2">
      <c r="B64" s="545" t="s">
        <v>486</v>
      </c>
      <c r="C64" s="546"/>
      <c r="D64" s="546"/>
      <c r="E64" s="547"/>
      <c r="F64" s="49" t="s">
        <v>1</v>
      </c>
      <c r="G64" s="448"/>
      <c r="H64" s="23">
        <v>2.42</v>
      </c>
      <c r="I64" s="23">
        <v>2.57</v>
      </c>
      <c r="J64" s="190">
        <v>2.66</v>
      </c>
      <c r="K64" s="42"/>
      <c r="L64" s="4"/>
      <c r="M64" s="38"/>
    </row>
    <row r="65" spans="2:13" ht="21.6" customHeight="1" x14ac:dyDescent="0.2">
      <c r="B65" s="545" t="s">
        <v>487</v>
      </c>
      <c r="C65" s="546"/>
      <c r="D65" s="546"/>
      <c r="E65" s="547"/>
      <c r="F65" s="49" t="s">
        <v>1</v>
      </c>
      <c r="G65" s="439"/>
      <c r="H65" s="23">
        <v>2.2999999999999998</v>
      </c>
      <c r="I65" s="23">
        <v>2.2999999999999998</v>
      </c>
      <c r="J65" s="26">
        <v>2.5</v>
      </c>
      <c r="K65" s="42"/>
      <c r="L65" s="4"/>
      <c r="M65" s="56"/>
    </row>
    <row r="66" spans="2:13" ht="15" customHeight="1" x14ac:dyDescent="0.2">
      <c r="B66" s="508" t="s">
        <v>488</v>
      </c>
      <c r="C66" s="509"/>
      <c r="D66" s="16" t="s">
        <v>381</v>
      </c>
      <c r="E66" s="48"/>
      <c r="F66" s="49" t="s">
        <v>493</v>
      </c>
      <c r="G66" s="438" t="s">
        <v>51</v>
      </c>
      <c r="H66" s="23">
        <v>69</v>
      </c>
      <c r="I66" s="23">
        <v>107</v>
      </c>
      <c r="J66" s="23">
        <v>93</v>
      </c>
      <c r="K66" s="42"/>
      <c r="L66" s="4"/>
      <c r="M66" s="38"/>
    </row>
    <row r="67" spans="2:13" ht="15" customHeight="1" x14ac:dyDescent="0.2">
      <c r="B67" s="510"/>
      <c r="C67" s="511"/>
      <c r="D67" s="16" t="s">
        <v>379</v>
      </c>
      <c r="E67" s="48"/>
      <c r="F67" s="49" t="s">
        <v>493</v>
      </c>
      <c r="G67" s="448"/>
      <c r="H67" s="23">
        <v>20</v>
      </c>
      <c r="I67" s="23">
        <v>21</v>
      </c>
      <c r="J67" s="23">
        <v>15</v>
      </c>
      <c r="K67" s="42"/>
      <c r="L67" s="4"/>
      <c r="M67" s="38"/>
    </row>
    <row r="68" spans="2:13" ht="15" customHeight="1" x14ac:dyDescent="0.2">
      <c r="B68" s="512"/>
      <c r="C68" s="513"/>
      <c r="D68" s="16" t="s">
        <v>272</v>
      </c>
      <c r="E68" s="48"/>
      <c r="F68" s="49" t="s">
        <v>493</v>
      </c>
      <c r="G68" s="439"/>
      <c r="H68" s="23">
        <v>89</v>
      </c>
      <c r="I68" s="23">
        <v>128</v>
      </c>
      <c r="J68" s="23">
        <v>108</v>
      </c>
      <c r="K68" s="42"/>
      <c r="L68" s="4"/>
      <c r="M68" s="38"/>
    </row>
    <row r="69" spans="2:13" ht="15" customHeight="1" x14ac:dyDescent="0.2">
      <c r="B69" s="548" t="s">
        <v>489</v>
      </c>
      <c r="C69" s="549"/>
      <c r="D69" s="16" t="s">
        <v>381</v>
      </c>
      <c r="E69" s="48"/>
      <c r="F69" s="49" t="s">
        <v>1</v>
      </c>
      <c r="G69" s="438" t="s">
        <v>51</v>
      </c>
      <c r="H69" s="139">
        <v>2</v>
      </c>
      <c r="I69" s="139">
        <v>3.1</v>
      </c>
      <c r="J69" s="267">
        <v>2.7</v>
      </c>
      <c r="K69" s="245"/>
      <c r="L69" s="4"/>
      <c r="M69" s="34"/>
    </row>
    <row r="70" spans="2:13" ht="15" customHeight="1" x14ac:dyDescent="0.2">
      <c r="B70" s="550"/>
      <c r="C70" s="551"/>
      <c r="D70" s="16" t="s">
        <v>379</v>
      </c>
      <c r="E70" s="48"/>
      <c r="F70" s="49" t="s">
        <v>1</v>
      </c>
      <c r="G70" s="448"/>
      <c r="H70" s="139">
        <v>3.2</v>
      </c>
      <c r="I70" s="139">
        <v>3.2</v>
      </c>
      <c r="J70" s="267">
        <v>2.2000000000000002</v>
      </c>
      <c r="K70" s="245"/>
      <c r="L70" s="4"/>
      <c r="M70" s="34"/>
    </row>
    <row r="71" spans="2:13" ht="15" customHeight="1" x14ac:dyDescent="0.2">
      <c r="B71" s="552"/>
      <c r="C71" s="553"/>
      <c r="D71" s="16" t="s">
        <v>272</v>
      </c>
      <c r="E71" s="48"/>
      <c r="F71" s="49" t="s">
        <v>1</v>
      </c>
      <c r="G71" s="439"/>
      <c r="H71" s="139">
        <v>2.2000000000000002</v>
      </c>
      <c r="I71" s="139">
        <v>3.1</v>
      </c>
      <c r="J71" s="267">
        <v>2.6</v>
      </c>
      <c r="K71" s="245"/>
      <c r="L71" s="4"/>
      <c r="M71" s="34"/>
    </row>
    <row r="72" spans="2:13" ht="40.200000000000003" customHeight="1" x14ac:dyDescent="0.2">
      <c r="B72" s="35" t="s">
        <v>490</v>
      </c>
      <c r="C72" s="16"/>
      <c r="D72" s="16"/>
      <c r="E72" s="48"/>
      <c r="F72" s="49" t="s">
        <v>1</v>
      </c>
      <c r="G72" s="204" t="s">
        <v>51</v>
      </c>
      <c r="H72" s="139">
        <v>65.3</v>
      </c>
      <c r="I72" s="140">
        <v>64.400000000000006</v>
      </c>
      <c r="J72" s="267">
        <v>69.900000000000006</v>
      </c>
      <c r="K72" s="246"/>
      <c r="L72" s="4"/>
      <c r="M72" s="34"/>
    </row>
    <row r="73" spans="2:13" ht="39.6" customHeight="1" x14ac:dyDescent="0.2">
      <c r="B73" s="35" t="s">
        <v>491</v>
      </c>
      <c r="C73" s="16"/>
      <c r="D73" s="16"/>
      <c r="E73" s="48"/>
      <c r="F73" s="49" t="s">
        <v>492</v>
      </c>
      <c r="G73" s="204" t="s">
        <v>51</v>
      </c>
      <c r="H73" s="112">
        <v>7428633</v>
      </c>
      <c r="I73" s="112">
        <v>7351896</v>
      </c>
      <c r="J73" s="266">
        <v>7605882</v>
      </c>
      <c r="K73" s="39"/>
      <c r="L73" s="1"/>
      <c r="M73" s="58"/>
    </row>
    <row r="74" spans="2:13" ht="15" customHeight="1" x14ac:dyDescent="0.2">
      <c r="B74" s="36" t="s">
        <v>499</v>
      </c>
      <c r="C74" s="36"/>
      <c r="D74" s="36"/>
      <c r="E74" s="39"/>
      <c r="F74" s="39"/>
      <c r="G74" s="76"/>
      <c r="H74" s="39"/>
      <c r="I74" s="40"/>
      <c r="J74" s="42"/>
      <c r="K74" s="19"/>
    </row>
    <row r="75" spans="2:13" ht="15" customHeight="1" x14ac:dyDescent="0.2">
      <c r="B75" s="36" t="s">
        <v>500</v>
      </c>
      <c r="C75" s="36"/>
      <c r="D75" s="36"/>
      <c r="E75" s="39"/>
      <c r="F75" s="39"/>
      <c r="G75" s="76"/>
      <c r="H75" s="39"/>
      <c r="I75" s="40"/>
      <c r="J75" s="42"/>
      <c r="K75" s="19"/>
    </row>
    <row r="76" spans="2:13" ht="15" customHeight="1" x14ac:dyDescent="0.2">
      <c r="B76" s="36" t="s">
        <v>501</v>
      </c>
      <c r="C76" s="36"/>
      <c r="D76" s="36"/>
      <c r="E76" s="39"/>
      <c r="F76" s="39"/>
      <c r="G76" s="76"/>
      <c r="H76" s="39"/>
      <c r="I76" s="40"/>
      <c r="J76" s="42"/>
      <c r="K76" s="19"/>
    </row>
    <row r="77" spans="2:13" ht="15" customHeight="1" x14ac:dyDescent="0.2">
      <c r="B77" s="36" t="s">
        <v>502</v>
      </c>
      <c r="C77" s="36"/>
      <c r="D77" s="36"/>
      <c r="E77" s="39"/>
      <c r="F77" s="39"/>
      <c r="G77" s="76"/>
      <c r="H77" s="39"/>
      <c r="I77" s="40"/>
      <c r="J77" s="42"/>
      <c r="K77" s="19"/>
    </row>
    <row r="78" spans="2:13" ht="15" customHeight="1" x14ac:dyDescent="0.2">
      <c r="B78" s="36" t="s">
        <v>503</v>
      </c>
      <c r="C78" s="36"/>
      <c r="D78" s="36"/>
      <c r="E78" s="39"/>
      <c r="F78" s="39"/>
      <c r="G78" s="76"/>
      <c r="H78" s="39"/>
      <c r="I78" s="40"/>
      <c r="J78" s="42"/>
      <c r="K78" s="19"/>
    </row>
    <row r="79" spans="2:13" ht="15" customHeight="1" x14ac:dyDescent="0.2">
      <c r="B79" s="36" t="s">
        <v>506</v>
      </c>
      <c r="C79" s="36"/>
      <c r="D79" s="36"/>
      <c r="E79" s="39"/>
      <c r="F79" s="39"/>
      <c r="G79" s="76"/>
      <c r="H79" s="39"/>
      <c r="I79" s="40"/>
      <c r="J79" s="42"/>
      <c r="K79" s="19"/>
    </row>
    <row r="80" spans="2:13" ht="15" customHeight="1" x14ac:dyDescent="0.2">
      <c r="B80" s="36" t="s">
        <v>504</v>
      </c>
      <c r="C80" s="36"/>
      <c r="D80" s="36"/>
      <c r="E80" s="39"/>
      <c r="F80" s="39"/>
      <c r="G80" s="76"/>
      <c r="H80" s="39"/>
      <c r="I80" s="40"/>
      <c r="J80" s="42"/>
      <c r="K80" s="19"/>
    </row>
    <row r="81" spans="2:12" ht="15" customHeight="1" x14ac:dyDescent="0.2">
      <c r="B81" s="36" t="s">
        <v>505</v>
      </c>
      <c r="C81" s="36"/>
      <c r="D81" s="36"/>
      <c r="E81" s="4"/>
      <c r="H81" s="4"/>
      <c r="I81" s="37"/>
      <c r="J81" s="38"/>
    </row>
    <row r="82" spans="2:12" ht="15" customHeight="1" x14ac:dyDescent="0.2">
      <c r="B82" s="19"/>
      <c r="C82" s="19"/>
      <c r="D82" s="19"/>
    </row>
    <row r="83" spans="2:12" ht="15" customHeight="1" x14ac:dyDescent="0.2">
      <c r="B83" s="63" t="s">
        <v>699</v>
      </c>
      <c r="C83" s="63"/>
      <c r="D83" s="6"/>
      <c r="E83" s="6"/>
      <c r="F83" s="59"/>
      <c r="G83" s="77"/>
      <c r="H83" s="42"/>
    </row>
    <row r="84" spans="2:12" ht="25.8" customHeight="1" x14ac:dyDescent="0.2">
      <c r="B84" s="378"/>
      <c r="C84" s="379"/>
      <c r="D84" s="221" t="s">
        <v>72</v>
      </c>
      <c r="E84" s="247" t="s">
        <v>382</v>
      </c>
      <c r="F84" s="247" t="s">
        <v>380</v>
      </c>
      <c r="G84" s="247" t="s">
        <v>145</v>
      </c>
    </row>
    <row r="85" spans="2:12" ht="15" customHeight="1" x14ac:dyDescent="0.2">
      <c r="B85" s="455" t="s">
        <v>507</v>
      </c>
      <c r="C85" s="456"/>
      <c r="D85" s="525" t="s">
        <v>51</v>
      </c>
      <c r="E85" s="60">
        <v>612</v>
      </c>
      <c r="F85" s="60">
        <v>170</v>
      </c>
      <c r="G85" s="60">
        <f>SUM(E85:F85)</f>
        <v>782</v>
      </c>
      <c r="I85" s="3"/>
    </row>
    <row r="86" spans="2:12" ht="15" customHeight="1" x14ac:dyDescent="0.2">
      <c r="B86" s="455" t="s">
        <v>509</v>
      </c>
      <c r="C86" s="456"/>
      <c r="D86" s="526"/>
      <c r="E86" s="60">
        <v>718</v>
      </c>
      <c r="F86" s="60">
        <v>83</v>
      </c>
      <c r="G86" s="60">
        <f>SUM(E86:F86)</f>
        <v>801</v>
      </c>
    </row>
    <row r="87" spans="2:12" ht="15" customHeight="1" x14ac:dyDescent="0.2">
      <c r="B87" s="455" t="s">
        <v>510</v>
      </c>
      <c r="C87" s="456"/>
      <c r="D87" s="526"/>
      <c r="E87" s="60">
        <v>630</v>
      </c>
      <c r="F87" s="60">
        <v>127</v>
      </c>
      <c r="G87" s="60">
        <f>SUM(E87:F87)</f>
        <v>757</v>
      </c>
    </row>
    <row r="88" spans="2:12" ht="15" customHeight="1" x14ac:dyDescent="0.2">
      <c r="B88" s="455" t="s">
        <v>511</v>
      </c>
      <c r="C88" s="456"/>
      <c r="D88" s="526"/>
      <c r="E88" s="60">
        <v>1136</v>
      </c>
      <c r="F88" s="60">
        <v>256</v>
      </c>
      <c r="G88" s="60">
        <f>SUM(E88:F88)</f>
        <v>1392</v>
      </c>
    </row>
    <row r="89" spans="2:12" ht="15" customHeight="1" x14ac:dyDescent="0.2">
      <c r="B89" s="455" t="s">
        <v>508</v>
      </c>
      <c r="C89" s="456"/>
      <c r="D89" s="527"/>
      <c r="E89" s="60">
        <v>378</v>
      </c>
      <c r="F89" s="60">
        <v>43</v>
      </c>
      <c r="G89" s="60">
        <f>SUM(E89:F89)</f>
        <v>421</v>
      </c>
    </row>
    <row r="90" spans="2:12" ht="15" customHeight="1" x14ac:dyDescent="0.2">
      <c r="B90" s="19"/>
      <c r="C90" s="19"/>
      <c r="D90" s="19"/>
      <c r="E90" s="19"/>
      <c r="F90" s="39"/>
      <c r="G90" s="76"/>
      <c r="H90" s="19"/>
    </row>
    <row r="91" spans="2:12" ht="15" customHeight="1" x14ac:dyDescent="0.2">
      <c r="B91" s="63" t="s">
        <v>512</v>
      </c>
      <c r="C91" s="63"/>
      <c r="D91" s="6"/>
      <c r="E91" s="41"/>
      <c r="F91" s="7"/>
      <c r="G91" s="75"/>
      <c r="K91" s="42"/>
    </row>
    <row r="92" spans="2:12" ht="28.2" customHeight="1" x14ac:dyDescent="0.2">
      <c r="B92" s="556"/>
      <c r="C92" s="557"/>
      <c r="D92" s="558"/>
      <c r="E92" s="544" t="s">
        <v>522</v>
      </c>
      <c r="F92" s="490" t="s">
        <v>513</v>
      </c>
      <c r="G92" s="490"/>
      <c r="H92" s="379"/>
      <c r="I92" s="287" t="s">
        <v>514</v>
      </c>
      <c r="J92" s="287" t="s">
        <v>515</v>
      </c>
      <c r="K92" s="287" t="s">
        <v>516</v>
      </c>
      <c r="L92" s="349" t="s">
        <v>145</v>
      </c>
    </row>
    <row r="93" spans="2:12" ht="28.2" customHeight="1" x14ac:dyDescent="0.2">
      <c r="B93" s="559"/>
      <c r="C93" s="560"/>
      <c r="D93" s="561"/>
      <c r="E93" s="544"/>
      <c r="F93" s="247" t="s">
        <v>382</v>
      </c>
      <c r="G93" s="247" t="s">
        <v>380</v>
      </c>
      <c r="H93" s="247" t="s">
        <v>145</v>
      </c>
      <c r="I93" s="288"/>
      <c r="J93" s="288"/>
      <c r="K93" s="288"/>
      <c r="L93" s="350"/>
    </row>
    <row r="94" spans="2:12" ht="15" customHeight="1" x14ac:dyDescent="0.2">
      <c r="B94" s="257" t="s">
        <v>519</v>
      </c>
      <c r="C94" s="258"/>
      <c r="D94" s="259"/>
      <c r="E94" s="525" t="s">
        <v>310</v>
      </c>
      <c r="F94" s="24">
        <v>56</v>
      </c>
      <c r="G94" s="78">
        <v>19</v>
      </c>
      <c r="H94" s="24">
        <v>75</v>
      </c>
      <c r="I94" s="24">
        <v>5</v>
      </c>
      <c r="J94" s="24">
        <v>5</v>
      </c>
      <c r="K94" s="24">
        <v>38</v>
      </c>
      <c r="L94" s="23">
        <v>123</v>
      </c>
    </row>
    <row r="95" spans="2:12" ht="15" customHeight="1" x14ac:dyDescent="0.2">
      <c r="B95" s="562" t="s">
        <v>520</v>
      </c>
      <c r="C95" s="563"/>
      <c r="D95" s="564"/>
      <c r="E95" s="526"/>
      <c r="F95" s="24">
        <v>53</v>
      </c>
      <c r="G95" s="78">
        <v>23</v>
      </c>
      <c r="H95" s="24">
        <v>76</v>
      </c>
      <c r="I95" s="24">
        <v>5</v>
      </c>
      <c r="J95" s="24">
        <v>9</v>
      </c>
      <c r="K95" s="24">
        <v>27</v>
      </c>
      <c r="L95" s="23">
        <v>117</v>
      </c>
    </row>
    <row r="96" spans="2:12" ht="15" customHeight="1" x14ac:dyDescent="0.2">
      <c r="B96" s="562" t="s">
        <v>701</v>
      </c>
      <c r="C96" s="563"/>
      <c r="D96" s="564"/>
      <c r="E96" s="527"/>
      <c r="F96" s="23">
        <v>41</v>
      </c>
      <c r="G96" s="23">
        <v>11</v>
      </c>
      <c r="H96" s="23">
        <f t="shared" ref="H96" si="0">F96+G96</f>
        <v>52</v>
      </c>
      <c r="I96" s="23">
        <v>9</v>
      </c>
      <c r="J96" s="23">
        <v>6</v>
      </c>
      <c r="K96" s="23">
        <v>33</v>
      </c>
      <c r="L96" s="23">
        <f>SUM(H96:K96)</f>
        <v>100</v>
      </c>
    </row>
    <row r="97" spans="2:13" ht="15" customHeight="1" x14ac:dyDescent="0.2">
      <c r="B97" s="1" t="s">
        <v>517</v>
      </c>
      <c r="J97" s="38"/>
      <c r="K97" s="1"/>
      <c r="L97" s="1"/>
      <c r="M97" s="1"/>
    </row>
    <row r="98" spans="2:13" ht="15" customHeight="1" x14ac:dyDescent="0.2">
      <c r="B98" s="27"/>
      <c r="C98" s="27"/>
      <c r="D98" s="27"/>
      <c r="K98" s="1"/>
      <c r="L98" s="1"/>
      <c r="M98" s="1"/>
    </row>
    <row r="99" spans="2:13" ht="15" customHeight="1" x14ac:dyDescent="0.2">
      <c r="B99" s="63" t="s">
        <v>518</v>
      </c>
      <c r="C99" s="63"/>
      <c r="D99" s="6"/>
      <c r="E99" s="41"/>
      <c r="F99" s="7"/>
      <c r="G99" s="75"/>
      <c r="K99" s="42"/>
    </row>
    <row r="100" spans="2:13" ht="15" customHeight="1" x14ac:dyDescent="0.2">
      <c r="B100" s="556"/>
      <c r="C100" s="557"/>
      <c r="D100" s="558"/>
      <c r="E100" s="544" t="s">
        <v>71</v>
      </c>
      <c r="F100" s="490" t="s">
        <v>513</v>
      </c>
      <c r="G100" s="490"/>
      <c r="H100" s="379"/>
      <c r="I100" s="378" t="s">
        <v>166</v>
      </c>
      <c r="J100" s="379"/>
      <c r="K100" s="349" t="s">
        <v>145</v>
      </c>
    </row>
    <row r="101" spans="2:13" ht="15" customHeight="1" x14ac:dyDescent="0.2">
      <c r="B101" s="559"/>
      <c r="C101" s="560"/>
      <c r="D101" s="561"/>
      <c r="E101" s="544"/>
      <c r="F101" s="247" t="s">
        <v>382</v>
      </c>
      <c r="G101" s="247" t="s">
        <v>380</v>
      </c>
      <c r="H101" s="247" t="s">
        <v>145</v>
      </c>
      <c r="I101" s="247" t="s">
        <v>382</v>
      </c>
      <c r="J101" s="247" t="s">
        <v>380</v>
      </c>
      <c r="K101" s="350"/>
    </row>
    <row r="102" spans="2:13" ht="15" customHeight="1" x14ac:dyDescent="0.2">
      <c r="B102" s="35" t="s">
        <v>4</v>
      </c>
      <c r="C102" s="16"/>
      <c r="D102" s="114"/>
      <c r="E102" s="525" t="s">
        <v>310</v>
      </c>
      <c r="F102" s="23">
        <v>39</v>
      </c>
      <c r="G102" s="79">
        <v>7</v>
      </c>
      <c r="H102" s="44">
        <v>46</v>
      </c>
      <c r="I102" s="44">
        <v>6</v>
      </c>
      <c r="J102" s="44">
        <v>3</v>
      </c>
      <c r="K102" s="44">
        <v>55</v>
      </c>
    </row>
    <row r="103" spans="2:13" ht="15" customHeight="1" x14ac:dyDescent="0.2">
      <c r="B103" s="455" t="s">
        <v>6</v>
      </c>
      <c r="C103" s="555"/>
      <c r="D103" s="456"/>
      <c r="E103" s="526"/>
      <c r="F103" s="23">
        <v>22</v>
      </c>
      <c r="G103" s="79">
        <v>7</v>
      </c>
      <c r="H103" s="44">
        <v>29</v>
      </c>
      <c r="I103" s="44">
        <v>12</v>
      </c>
      <c r="J103" s="44">
        <v>8</v>
      </c>
      <c r="K103" s="44">
        <v>49</v>
      </c>
      <c r="L103" s="27"/>
    </row>
    <row r="104" spans="2:13" ht="15" customHeight="1" x14ac:dyDescent="0.2">
      <c r="B104" s="455" t="s">
        <v>700</v>
      </c>
      <c r="C104" s="555"/>
      <c r="D104" s="456"/>
      <c r="E104" s="527"/>
      <c r="F104" s="44">
        <v>56</v>
      </c>
      <c r="G104" s="23">
        <v>1</v>
      </c>
      <c r="H104" s="44">
        <f t="shared" ref="H104" si="1">SUBTOTAL(109,F104:G104)</f>
        <v>57</v>
      </c>
      <c r="I104" s="44">
        <v>11</v>
      </c>
      <c r="J104" s="44">
        <v>7</v>
      </c>
      <c r="K104" s="44">
        <f>H104+I104+J104</f>
        <v>75</v>
      </c>
      <c r="L104" s="27"/>
    </row>
    <row r="105" spans="2:13" ht="15" customHeight="1" x14ac:dyDescent="0.2">
      <c r="B105" s="1" t="s">
        <v>517</v>
      </c>
      <c r="E105" s="19"/>
      <c r="F105" s="42"/>
      <c r="G105" s="80"/>
      <c r="H105" s="19"/>
      <c r="I105" s="19"/>
      <c r="J105" s="19"/>
      <c r="K105" s="19"/>
    </row>
    <row r="106" spans="2:13" ht="15" customHeight="1" x14ac:dyDescent="0.2">
      <c r="E106" s="19"/>
      <c r="F106" s="42"/>
      <c r="G106" s="80"/>
      <c r="H106" s="19"/>
      <c r="I106" s="19"/>
      <c r="J106" s="19"/>
      <c r="K106" s="19"/>
    </row>
    <row r="107" spans="2:13" ht="15" customHeight="1" x14ac:dyDescent="0.2">
      <c r="B107" s="63" t="s">
        <v>521</v>
      </c>
      <c r="C107" s="63"/>
      <c r="D107" s="6"/>
      <c r="E107" s="6"/>
      <c r="F107" s="59"/>
      <c r="G107" s="77"/>
      <c r="H107" s="42"/>
    </row>
    <row r="108" spans="2:13" ht="15" customHeight="1" x14ac:dyDescent="0.2">
      <c r="B108" s="378"/>
      <c r="C108" s="379"/>
      <c r="D108" s="11" t="s">
        <v>70</v>
      </c>
      <c r="E108" s="203" t="s">
        <v>72</v>
      </c>
      <c r="F108" s="43" t="s">
        <v>302</v>
      </c>
      <c r="G108" s="11" t="s">
        <v>303</v>
      </c>
      <c r="H108" s="11" t="s">
        <v>675</v>
      </c>
    </row>
    <row r="109" spans="2:13" ht="28.8" customHeight="1" x14ac:dyDescent="0.2">
      <c r="B109" s="539" t="s">
        <v>523</v>
      </c>
      <c r="C109" s="540"/>
      <c r="D109" s="88" t="s">
        <v>524</v>
      </c>
      <c r="E109" s="541" t="s">
        <v>446</v>
      </c>
      <c r="F109" s="84">
        <v>151648</v>
      </c>
      <c r="G109" s="113">
        <v>168152</v>
      </c>
      <c r="H109" s="113">
        <v>172938</v>
      </c>
      <c r="I109" s="3"/>
    </row>
    <row r="110" spans="2:13" ht="28.8" customHeight="1" x14ac:dyDescent="0.2">
      <c r="B110" s="539" t="s">
        <v>526</v>
      </c>
      <c r="C110" s="540"/>
      <c r="D110" s="88" t="s">
        <v>525</v>
      </c>
      <c r="E110" s="542"/>
      <c r="F110" s="84">
        <v>78686</v>
      </c>
      <c r="G110" s="113">
        <v>75587</v>
      </c>
      <c r="H110" s="113">
        <v>57891</v>
      </c>
      <c r="I110" s="3"/>
    </row>
    <row r="111" spans="2:13" ht="15" customHeight="1" x14ac:dyDescent="0.2">
      <c r="B111" s="19" t="s">
        <v>527</v>
      </c>
      <c r="C111" s="39"/>
      <c r="D111" s="73"/>
      <c r="E111" s="73"/>
      <c r="F111" s="73"/>
      <c r="G111" s="81"/>
      <c r="I111" s="3"/>
    </row>
    <row r="112" spans="2:13" ht="15" customHeight="1" x14ac:dyDescent="0.2">
      <c r="B112" s="19" t="s">
        <v>528</v>
      </c>
      <c r="C112" s="39"/>
      <c r="D112" s="73"/>
      <c r="E112" s="73"/>
      <c r="F112" s="73"/>
      <c r="G112" s="81"/>
      <c r="I112" s="3"/>
    </row>
    <row r="113" spans="2:13" ht="15" customHeight="1" x14ac:dyDescent="0.2">
      <c r="B113" s="19" t="s">
        <v>529</v>
      </c>
      <c r="C113" s="39"/>
      <c r="D113" s="73"/>
      <c r="E113" s="73"/>
      <c r="F113" s="73"/>
      <c r="G113" s="81"/>
      <c r="I113" s="3"/>
    </row>
    <row r="114" spans="2:13" ht="15" customHeight="1" x14ac:dyDescent="0.2">
      <c r="B114" s="19" t="s">
        <v>530</v>
      </c>
      <c r="C114" s="39"/>
      <c r="D114" s="73"/>
      <c r="E114" s="73"/>
      <c r="F114" s="73"/>
      <c r="G114" s="81"/>
      <c r="I114" s="3"/>
    </row>
    <row r="115" spans="2:13" ht="15" customHeight="1" x14ac:dyDescent="0.2">
      <c r="B115" s="19"/>
      <c r="C115" s="39"/>
      <c r="D115" s="73"/>
      <c r="E115" s="73"/>
      <c r="F115" s="73"/>
      <c r="G115" s="81"/>
      <c r="I115" s="3"/>
    </row>
    <row r="116" spans="2:13" ht="15" customHeight="1" x14ac:dyDescent="0.2">
      <c r="B116" s="63" t="s">
        <v>531</v>
      </c>
      <c r="C116" s="63"/>
      <c r="D116" s="6"/>
      <c r="E116" s="6"/>
      <c r="F116" s="59"/>
      <c r="G116" s="77"/>
      <c r="H116" s="42"/>
    </row>
    <row r="117" spans="2:13" ht="15" customHeight="1" x14ac:dyDescent="0.2">
      <c r="B117" s="378"/>
      <c r="C117" s="490"/>
      <c r="D117" s="379"/>
      <c r="E117" s="203" t="s">
        <v>72</v>
      </c>
      <c r="F117" s="43" t="s">
        <v>302</v>
      </c>
      <c r="G117" s="11" t="s">
        <v>303</v>
      </c>
      <c r="H117" s="11" t="s">
        <v>675</v>
      </c>
    </row>
    <row r="118" spans="2:13" ht="28.8" customHeight="1" x14ac:dyDescent="0.2">
      <c r="B118" s="396" t="s">
        <v>532</v>
      </c>
      <c r="C118" s="388"/>
      <c r="D118" s="389"/>
      <c r="E118" s="541" t="s">
        <v>446</v>
      </c>
      <c r="F118" s="84">
        <v>2672</v>
      </c>
      <c r="G118" s="113">
        <v>2598</v>
      </c>
      <c r="H118" s="113">
        <v>2856</v>
      </c>
      <c r="I118" s="3"/>
    </row>
    <row r="119" spans="2:13" ht="28.8" customHeight="1" x14ac:dyDescent="0.2">
      <c r="B119" s="396" t="s">
        <v>533</v>
      </c>
      <c r="C119" s="388"/>
      <c r="D119" s="389"/>
      <c r="E119" s="543"/>
      <c r="F119" s="84">
        <v>136</v>
      </c>
      <c r="G119" s="21">
        <v>136</v>
      </c>
      <c r="H119" s="21">
        <v>136</v>
      </c>
      <c r="I119" s="3"/>
    </row>
    <row r="120" spans="2:13" ht="28.8" customHeight="1" x14ac:dyDescent="0.2">
      <c r="B120" s="396" t="s">
        <v>534</v>
      </c>
      <c r="C120" s="388"/>
      <c r="D120" s="389"/>
      <c r="E120" s="543"/>
      <c r="F120" s="84">
        <v>2357</v>
      </c>
      <c r="G120" s="113">
        <v>1817</v>
      </c>
      <c r="H120" s="113">
        <v>1929</v>
      </c>
      <c r="I120" s="3"/>
    </row>
    <row r="121" spans="2:13" ht="28.8" customHeight="1" x14ac:dyDescent="0.2">
      <c r="B121" s="396" t="s">
        <v>535</v>
      </c>
      <c r="C121" s="388"/>
      <c r="D121" s="389"/>
      <c r="E121" s="543"/>
      <c r="F121" s="84">
        <v>1255</v>
      </c>
      <c r="G121" s="113">
        <v>1247</v>
      </c>
      <c r="H121" s="113">
        <v>1422</v>
      </c>
      <c r="I121" s="3"/>
    </row>
    <row r="122" spans="2:13" ht="28.8" customHeight="1" x14ac:dyDescent="0.2">
      <c r="B122" s="303" t="s">
        <v>536</v>
      </c>
      <c r="C122" s="304"/>
      <c r="D122" s="319"/>
      <c r="E122" s="543"/>
      <c r="F122" s="84">
        <v>25125</v>
      </c>
      <c r="G122" s="113">
        <v>31692</v>
      </c>
      <c r="H122" s="113">
        <v>23890</v>
      </c>
      <c r="I122" s="3"/>
    </row>
    <row r="123" spans="2:13" ht="28.8" customHeight="1" x14ac:dyDescent="0.2">
      <c r="B123" s="396" t="s">
        <v>145</v>
      </c>
      <c r="C123" s="388"/>
      <c r="D123" s="389"/>
      <c r="E123" s="542"/>
      <c r="F123" s="84">
        <v>31545</v>
      </c>
      <c r="G123" s="113">
        <v>37490</v>
      </c>
      <c r="H123" s="113">
        <v>30233</v>
      </c>
      <c r="I123" s="3"/>
    </row>
    <row r="124" spans="2:13" ht="15" customHeight="1" x14ac:dyDescent="0.2">
      <c r="B124" s="124" t="s">
        <v>537</v>
      </c>
      <c r="C124" s="63"/>
      <c r="D124" s="6"/>
      <c r="E124" s="41"/>
      <c r="F124" s="7"/>
      <c r="G124" s="75"/>
    </row>
    <row r="125" spans="2:13" ht="15" customHeight="1" x14ac:dyDescent="0.2">
      <c r="B125" s="63"/>
      <c r="C125" s="63"/>
      <c r="D125" s="6"/>
      <c r="E125" s="41"/>
      <c r="F125" s="7"/>
      <c r="G125" s="75"/>
    </row>
    <row r="126" spans="2:13" ht="15" customHeight="1" x14ac:dyDescent="0.2">
      <c r="B126" s="63" t="s">
        <v>538</v>
      </c>
      <c r="C126" s="63"/>
      <c r="D126" s="6"/>
      <c r="E126" s="41"/>
      <c r="F126" s="7"/>
      <c r="G126" s="75"/>
    </row>
    <row r="127" spans="2:13" ht="15" customHeight="1" x14ac:dyDescent="0.2">
      <c r="B127" s="8"/>
      <c r="C127" s="9"/>
      <c r="D127" s="9"/>
      <c r="E127" s="10"/>
      <c r="F127" s="11" t="s">
        <v>70</v>
      </c>
      <c r="G127" s="203" t="s">
        <v>72</v>
      </c>
      <c r="H127" s="43" t="s">
        <v>302</v>
      </c>
      <c r="I127" s="11" t="s">
        <v>303</v>
      </c>
      <c r="J127" s="11" t="s">
        <v>675</v>
      </c>
      <c r="K127" s="54"/>
      <c r="L127" s="54"/>
      <c r="M127" s="54"/>
    </row>
    <row r="128" spans="2:13" ht="19.2" customHeight="1" x14ac:dyDescent="0.2">
      <c r="B128" s="410" t="s">
        <v>539</v>
      </c>
      <c r="C128" s="411"/>
      <c r="D128" s="411"/>
      <c r="E128" s="233" t="s">
        <v>382</v>
      </c>
      <c r="F128" s="13" t="s">
        <v>1</v>
      </c>
      <c r="G128" s="351" t="s">
        <v>51</v>
      </c>
      <c r="H128" s="46">
        <v>94.792641097599002</v>
      </c>
      <c r="I128" s="46">
        <v>92.801251956181531</v>
      </c>
      <c r="J128" s="46">
        <v>88.757026858213621</v>
      </c>
      <c r="K128" s="47"/>
      <c r="L128" s="47"/>
      <c r="M128" s="47"/>
    </row>
    <row r="129" spans="1:13" ht="15" customHeight="1" x14ac:dyDescent="0.2">
      <c r="B129" s="413"/>
      <c r="C129" s="414"/>
      <c r="D129" s="414"/>
      <c r="E129" s="233" t="s">
        <v>380</v>
      </c>
      <c r="F129" s="13" t="s">
        <v>1</v>
      </c>
      <c r="G129" s="332"/>
      <c r="H129" s="46">
        <v>96.006655574043265</v>
      </c>
      <c r="I129" s="46">
        <v>95.46191247974069</v>
      </c>
      <c r="J129" s="46">
        <v>92.569659442724458</v>
      </c>
      <c r="K129" s="47"/>
      <c r="L129" s="47"/>
      <c r="M129" s="47"/>
    </row>
    <row r="130" spans="1:13" ht="15" customHeight="1" x14ac:dyDescent="0.2">
      <c r="B130" s="413"/>
      <c r="C130" s="414"/>
      <c r="D130" s="414"/>
      <c r="E130" s="233" t="s">
        <v>145</v>
      </c>
      <c r="F130" s="13" t="s">
        <v>1</v>
      </c>
      <c r="G130" s="332"/>
      <c r="H130" s="46">
        <v>94.034620505992009</v>
      </c>
      <c r="I130" s="46">
        <v>93.231899265477438</v>
      </c>
      <c r="J130" s="46">
        <v>89.397089397089402</v>
      </c>
      <c r="K130" s="61"/>
      <c r="L130" s="61"/>
      <c r="M130" s="61"/>
    </row>
    <row r="131" spans="1:13" ht="16.2" customHeight="1" x14ac:dyDescent="0.2">
      <c r="B131" s="413"/>
      <c r="C131" s="414"/>
      <c r="D131" s="414"/>
      <c r="E131" s="248" t="s">
        <v>477</v>
      </c>
      <c r="F131" s="13" t="s">
        <v>1</v>
      </c>
      <c r="G131" s="332"/>
      <c r="H131" s="46">
        <v>93.628509719222464</v>
      </c>
      <c r="I131" s="46">
        <v>89.932885906040269</v>
      </c>
      <c r="J131" s="46">
        <v>86.593406593406598</v>
      </c>
      <c r="K131" s="47"/>
      <c r="L131" s="47"/>
      <c r="M131" s="47"/>
    </row>
    <row r="132" spans="1:13" ht="29.4" customHeight="1" x14ac:dyDescent="0.2">
      <c r="B132" s="413"/>
      <c r="C132" s="414"/>
      <c r="D132" s="414"/>
      <c r="E132" s="249" t="s">
        <v>540</v>
      </c>
      <c r="F132" s="13" t="s">
        <v>1</v>
      </c>
      <c r="G132" s="332"/>
      <c r="H132" s="46">
        <v>93.858431644691194</v>
      </c>
      <c r="I132" s="46">
        <v>94.242631939684713</v>
      </c>
      <c r="J132" s="46">
        <v>90.265486725663706</v>
      </c>
      <c r="K132" s="47"/>
      <c r="L132" s="47"/>
      <c r="M132" s="47"/>
    </row>
    <row r="133" spans="1:13" ht="15" customHeight="1" x14ac:dyDescent="0.2">
      <c r="B133" s="416"/>
      <c r="C133" s="417"/>
      <c r="D133" s="417"/>
      <c r="E133" s="233" t="s">
        <v>145</v>
      </c>
      <c r="F133" s="13" t="s">
        <v>1</v>
      </c>
      <c r="G133" s="357"/>
      <c r="H133" s="46">
        <v>94.034620505992009</v>
      </c>
      <c r="I133" s="46">
        <v>93.231899265477438</v>
      </c>
      <c r="J133" s="46">
        <v>89.397089397089402</v>
      </c>
      <c r="K133" s="47"/>
      <c r="L133" s="47"/>
      <c r="M133" s="47"/>
    </row>
    <row r="134" spans="1:13" s="3" customFormat="1" x14ac:dyDescent="0.2">
      <c r="F134" s="25"/>
      <c r="G134" s="82"/>
    </row>
    <row r="135" spans="1:13" ht="13.8" x14ac:dyDescent="0.2">
      <c r="A135" s="53"/>
      <c r="B135" s="63" t="s">
        <v>541</v>
      </c>
      <c r="C135" s="63"/>
      <c r="D135" s="41"/>
      <c r="E135" s="7"/>
      <c r="F135" s="1"/>
      <c r="G135" s="83"/>
      <c r="J135" s="3"/>
    </row>
    <row r="136" spans="1:13" ht="16.8" customHeight="1" x14ac:dyDescent="0.2">
      <c r="A136" s="53"/>
      <c r="B136" s="8"/>
      <c r="C136" s="9"/>
      <c r="D136" s="95"/>
      <c r="E136" s="95"/>
      <c r="F136" s="10"/>
      <c r="G136" s="11" t="s">
        <v>70</v>
      </c>
      <c r="H136" s="203" t="s">
        <v>72</v>
      </c>
      <c r="I136" s="43" t="s">
        <v>302</v>
      </c>
      <c r="J136" s="11" t="s">
        <v>303</v>
      </c>
      <c r="K136" s="11" t="s">
        <v>675</v>
      </c>
      <c r="L136" s="54"/>
      <c r="M136" s="54"/>
    </row>
    <row r="137" spans="1:13" ht="15" customHeight="1" x14ac:dyDescent="0.2">
      <c r="A137" s="53"/>
      <c r="B137" s="410" t="s">
        <v>542</v>
      </c>
      <c r="C137" s="482"/>
      <c r="D137" s="482"/>
      <c r="E137" s="16" t="s">
        <v>543</v>
      </c>
      <c r="F137" s="114"/>
      <c r="G137" s="49" t="s">
        <v>1</v>
      </c>
      <c r="H137" s="528" t="s">
        <v>555</v>
      </c>
      <c r="I137" s="123">
        <v>-65</v>
      </c>
      <c r="J137" s="123">
        <v>-66.2</v>
      </c>
      <c r="K137" s="123">
        <v>-65.7</v>
      </c>
      <c r="L137" s="40"/>
      <c r="M137" s="40"/>
    </row>
    <row r="138" spans="1:13" ht="15" customHeight="1" x14ac:dyDescent="0.2">
      <c r="A138" s="53"/>
      <c r="B138" s="322"/>
      <c r="C138" s="376"/>
      <c r="D138" s="376"/>
      <c r="E138" s="252" t="s">
        <v>548</v>
      </c>
      <c r="F138" s="114"/>
      <c r="G138" s="49" t="s">
        <v>22</v>
      </c>
      <c r="H138" s="529"/>
      <c r="I138" s="251" t="s">
        <v>546</v>
      </c>
      <c r="J138" s="251" t="s">
        <v>547</v>
      </c>
      <c r="K138" s="123">
        <v>-2.1</v>
      </c>
      <c r="L138" s="40"/>
      <c r="M138" s="40"/>
    </row>
    <row r="139" spans="1:13" ht="18.600000000000001" customHeight="1" x14ac:dyDescent="0.2">
      <c r="A139" s="53"/>
      <c r="B139" s="71" t="s">
        <v>549</v>
      </c>
      <c r="C139" s="72"/>
      <c r="D139" s="72"/>
      <c r="E139" s="117"/>
      <c r="F139" s="48"/>
      <c r="G139" s="49" t="s">
        <v>493</v>
      </c>
      <c r="H139" s="529"/>
      <c r="I139" s="18">
        <v>17</v>
      </c>
      <c r="J139" s="18">
        <v>12</v>
      </c>
      <c r="K139" s="18">
        <v>16</v>
      </c>
      <c r="L139" s="40"/>
      <c r="M139" s="40"/>
    </row>
    <row r="140" spans="1:13" ht="43.2" customHeight="1" x14ac:dyDescent="0.2">
      <c r="A140" s="53"/>
      <c r="B140" s="533" t="s">
        <v>716</v>
      </c>
      <c r="C140" s="534"/>
      <c r="D140" s="534"/>
      <c r="E140" s="116" t="s">
        <v>382</v>
      </c>
      <c r="F140" s="12"/>
      <c r="G140" s="49" t="s">
        <v>493</v>
      </c>
      <c r="H140" s="529"/>
      <c r="I140" s="18">
        <v>101</v>
      </c>
      <c r="J140" s="14">
        <v>85</v>
      </c>
      <c r="K140" s="14">
        <v>74</v>
      </c>
      <c r="L140" s="40"/>
      <c r="M140" s="40"/>
    </row>
    <row r="141" spans="1:13" ht="28.2" customHeight="1" x14ac:dyDescent="0.2">
      <c r="A141" s="53"/>
      <c r="B141" s="531" t="s">
        <v>550</v>
      </c>
      <c r="C141" s="532"/>
      <c r="D141" s="532"/>
      <c r="E141" s="116" t="s">
        <v>380</v>
      </c>
      <c r="F141" s="12"/>
      <c r="G141" s="49" t="s">
        <v>493</v>
      </c>
      <c r="H141" s="529"/>
      <c r="I141" s="18">
        <v>18</v>
      </c>
      <c r="J141" s="14">
        <v>10</v>
      </c>
      <c r="K141" s="14">
        <v>15</v>
      </c>
      <c r="L141" s="40"/>
      <c r="M141" s="40"/>
    </row>
    <row r="142" spans="1:13" ht="15" customHeight="1" x14ac:dyDescent="0.2">
      <c r="A142" s="53"/>
      <c r="B142" s="50"/>
      <c r="C142" s="70"/>
      <c r="D142" s="30"/>
      <c r="E142" s="115" t="s">
        <v>145</v>
      </c>
      <c r="F142" s="12"/>
      <c r="G142" s="49" t="s">
        <v>493</v>
      </c>
      <c r="H142" s="529"/>
      <c r="I142" s="18">
        <v>119</v>
      </c>
      <c r="J142" s="14">
        <v>95</v>
      </c>
      <c r="K142" s="14">
        <v>89</v>
      </c>
      <c r="L142" s="40"/>
      <c r="M142" s="40"/>
    </row>
    <row r="143" spans="1:13" ht="15" customHeight="1" x14ac:dyDescent="0.2">
      <c r="A143" s="53"/>
      <c r="B143" s="229" t="s">
        <v>551</v>
      </c>
      <c r="C143" s="85"/>
      <c r="D143" s="85"/>
      <c r="E143" s="118" t="s">
        <v>552</v>
      </c>
      <c r="F143" s="121"/>
      <c r="G143" s="49" t="s">
        <v>493</v>
      </c>
      <c r="H143" s="529"/>
      <c r="I143" s="18">
        <v>14</v>
      </c>
      <c r="J143" s="14">
        <v>25</v>
      </c>
      <c r="K143" s="14">
        <v>28</v>
      </c>
      <c r="L143" s="40"/>
      <c r="M143" s="40"/>
    </row>
    <row r="144" spans="1:13" ht="15" customHeight="1" x14ac:dyDescent="0.2">
      <c r="A144" s="53"/>
      <c r="B144" s="28"/>
      <c r="C144" s="31"/>
      <c r="D144" s="31"/>
      <c r="E144" s="120" t="s">
        <v>553</v>
      </c>
      <c r="F144" s="122"/>
      <c r="G144" s="49" t="s">
        <v>493</v>
      </c>
      <c r="H144" s="529"/>
      <c r="I144" s="18">
        <v>57</v>
      </c>
      <c r="J144" s="14">
        <v>50</v>
      </c>
      <c r="K144" s="14">
        <v>51</v>
      </c>
      <c r="L144" s="40"/>
      <c r="M144" s="40"/>
    </row>
    <row r="145" spans="1:13" ht="15" customHeight="1" x14ac:dyDescent="0.2">
      <c r="A145" s="53"/>
      <c r="B145" s="28"/>
      <c r="C145" s="31"/>
      <c r="D145" s="31"/>
      <c r="E145" s="119" t="s">
        <v>554</v>
      </c>
      <c r="F145" s="12"/>
      <c r="G145" s="49" t="s">
        <v>493</v>
      </c>
      <c r="H145" s="529"/>
      <c r="I145" s="18">
        <v>18</v>
      </c>
      <c r="J145" s="14">
        <v>12</v>
      </c>
      <c r="K145" s="14">
        <v>13</v>
      </c>
      <c r="L145" s="1"/>
      <c r="M145" s="40"/>
    </row>
    <row r="146" spans="1:13" ht="15" customHeight="1" x14ac:dyDescent="0.2">
      <c r="A146" s="53"/>
      <c r="B146" s="29"/>
      <c r="C146" s="30"/>
      <c r="D146" s="30"/>
      <c r="E146" s="115" t="s">
        <v>145</v>
      </c>
      <c r="F146" s="12"/>
      <c r="G146" s="49" t="s">
        <v>493</v>
      </c>
      <c r="H146" s="529"/>
      <c r="I146" s="18">
        <v>89</v>
      </c>
      <c r="J146" s="14">
        <v>87</v>
      </c>
      <c r="K146" s="14">
        <v>92</v>
      </c>
      <c r="L146" s="40"/>
      <c r="M146" s="40"/>
    </row>
    <row r="147" spans="1:13" ht="15" customHeight="1" x14ac:dyDescent="0.2">
      <c r="A147" s="53"/>
      <c r="B147" s="403" t="s">
        <v>556</v>
      </c>
      <c r="C147" s="535"/>
      <c r="D147" s="535"/>
      <c r="E147" s="117" t="s">
        <v>382</v>
      </c>
      <c r="F147" s="48"/>
      <c r="G147" s="49" t="s">
        <v>1</v>
      </c>
      <c r="H147" s="529"/>
      <c r="I147" s="111">
        <v>70</v>
      </c>
      <c r="J147" s="24">
        <v>88</v>
      </c>
      <c r="K147" s="24">
        <v>107</v>
      </c>
      <c r="L147" s="52"/>
      <c r="M147" s="52"/>
    </row>
    <row r="148" spans="1:13" ht="15" customHeight="1" x14ac:dyDescent="0.2">
      <c r="A148" s="53"/>
      <c r="B148" s="536"/>
      <c r="C148" s="537"/>
      <c r="D148" s="537"/>
      <c r="E148" s="117" t="s">
        <v>380</v>
      </c>
      <c r="F148" s="48"/>
      <c r="G148" s="49" t="s">
        <v>1</v>
      </c>
      <c r="H148" s="529"/>
      <c r="I148" s="111">
        <v>100</v>
      </c>
      <c r="J148" s="24">
        <v>120</v>
      </c>
      <c r="K148" s="24">
        <v>87</v>
      </c>
      <c r="L148" s="52"/>
      <c r="M148" s="52"/>
    </row>
    <row r="149" spans="1:13" ht="15" customHeight="1" x14ac:dyDescent="0.2">
      <c r="A149" s="53"/>
      <c r="B149" s="405"/>
      <c r="C149" s="538"/>
      <c r="D149" s="538"/>
      <c r="E149" s="117" t="s">
        <v>145</v>
      </c>
      <c r="F149" s="48"/>
      <c r="G149" s="49" t="s">
        <v>1</v>
      </c>
      <c r="H149" s="529"/>
      <c r="I149" s="111">
        <v>75</v>
      </c>
      <c r="J149" s="24">
        <v>92</v>
      </c>
      <c r="K149" s="24">
        <v>103</v>
      </c>
      <c r="L149" s="52"/>
      <c r="M149" s="52"/>
    </row>
    <row r="150" spans="1:13" ht="15" customHeight="1" x14ac:dyDescent="0.2">
      <c r="A150" s="53"/>
      <c r="B150" s="403" t="s">
        <v>557</v>
      </c>
      <c r="C150" s="535"/>
      <c r="D150" s="535"/>
      <c r="E150" s="117" t="s">
        <v>558</v>
      </c>
      <c r="F150" s="48"/>
      <c r="G150" s="49" t="s">
        <v>1</v>
      </c>
      <c r="H150" s="529"/>
      <c r="I150" s="18">
        <v>100</v>
      </c>
      <c r="J150" s="18">
        <v>100</v>
      </c>
      <c r="K150" s="18">
        <v>93</v>
      </c>
      <c r="L150" s="40"/>
      <c r="M150" s="40"/>
    </row>
    <row r="151" spans="1:13" ht="15" customHeight="1" x14ac:dyDescent="0.2">
      <c r="A151" s="53"/>
      <c r="B151" s="536"/>
      <c r="C151" s="537"/>
      <c r="D151" s="537"/>
      <c r="E151" s="117" t="s">
        <v>380</v>
      </c>
      <c r="F151" s="48"/>
      <c r="G151" s="49" t="s">
        <v>1</v>
      </c>
      <c r="H151" s="529"/>
      <c r="I151" s="18">
        <v>100</v>
      </c>
      <c r="J151" s="18">
        <v>83</v>
      </c>
      <c r="K151" s="18">
        <v>100</v>
      </c>
      <c r="L151" s="40"/>
      <c r="M151" s="40"/>
    </row>
    <row r="152" spans="1:13" ht="15" customHeight="1" x14ac:dyDescent="0.2">
      <c r="A152" s="53"/>
      <c r="B152" s="405"/>
      <c r="C152" s="538"/>
      <c r="D152" s="538"/>
      <c r="E152" s="117" t="s">
        <v>145</v>
      </c>
      <c r="F152" s="48"/>
      <c r="G152" s="49" t="s">
        <v>1</v>
      </c>
      <c r="H152" s="529"/>
      <c r="I152" s="18">
        <v>100</v>
      </c>
      <c r="J152" s="18">
        <v>96</v>
      </c>
      <c r="K152" s="18">
        <v>97</v>
      </c>
      <c r="L152" s="40"/>
      <c r="M152" s="40"/>
    </row>
    <row r="153" spans="1:13" ht="15" customHeight="1" x14ac:dyDescent="0.2">
      <c r="A153" s="53"/>
      <c r="B153" s="86" t="s">
        <v>559</v>
      </c>
      <c r="C153" s="87"/>
      <c r="D153" s="87"/>
      <c r="E153" s="117"/>
      <c r="F153" s="48"/>
      <c r="G153" s="49" t="s">
        <v>493</v>
      </c>
      <c r="H153" s="529"/>
      <c r="I153" s="18">
        <v>3</v>
      </c>
      <c r="J153" s="18">
        <v>1</v>
      </c>
      <c r="K153" s="18">
        <v>1</v>
      </c>
      <c r="L153" s="40"/>
      <c r="M153" s="40"/>
    </row>
    <row r="154" spans="1:13" ht="15" customHeight="1" x14ac:dyDescent="0.2">
      <c r="A154" s="53"/>
      <c r="B154" s="86" t="s">
        <v>560</v>
      </c>
      <c r="C154" s="87"/>
      <c r="D154" s="87"/>
      <c r="E154" s="117"/>
      <c r="F154" s="48"/>
      <c r="G154" s="237" t="s">
        <v>544</v>
      </c>
      <c r="H154" s="529"/>
      <c r="I154" s="18">
        <v>23</v>
      </c>
      <c r="J154" s="18">
        <v>23</v>
      </c>
      <c r="K154" s="18">
        <v>23</v>
      </c>
      <c r="L154" s="40"/>
      <c r="M154" s="40"/>
    </row>
    <row r="155" spans="1:13" ht="15" customHeight="1" x14ac:dyDescent="0.2">
      <c r="A155" s="53"/>
      <c r="B155" s="86" t="s">
        <v>561</v>
      </c>
      <c r="C155" s="87"/>
      <c r="D155" s="87"/>
      <c r="E155" s="117"/>
      <c r="F155" s="48"/>
      <c r="G155" s="237" t="s">
        <v>544</v>
      </c>
      <c r="H155" s="529"/>
      <c r="I155" s="18">
        <v>17.860398774922508</v>
      </c>
      <c r="J155" s="51">
        <v>17.045168278095119</v>
      </c>
      <c r="K155" s="51">
        <v>18</v>
      </c>
      <c r="L155" s="40"/>
      <c r="M155" s="40"/>
    </row>
    <row r="156" spans="1:13" ht="15" customHeight="1" x14ac:dyDescent="0.2">
      <c r="A156" s="53"/>
      <c r="B156" s="86" t="s">
        <v>562</v>
      </c>
      <c r="C156" s="87"/>
      <c r="D156" s="87"/>
      <c r="E156" s="117"/>
      <c r="F156" s="48"/>
      <c r="G156" s="49" t="s">
        <v>1</v>
      </c>
      <c r="H156" s="529"/>
      <c r="I156" s="111">
        <v>78</v>
      </c>
      <c r="J156" s="23">
        <v>74</v>
      </c>
      <c r="K156" s="23">
        <v>77</v>
      </c>
      <c r="L156" s="52"/>
      <c r="M156" s="52"/>
    </row>
    <row r="157" spans="1:13" ht="15" customHeight="1" x14ac:dyDescent="0.2">
      <c r="A157" s="53"/>
      <c r="B157" s="86" t="s">
        <v>563</v>
      </c>
      <c r="C157" s="87"/>
      <c r="D157" s="87"/>
      <c r="E157" s="117"/>
      <c r="F157" s="48"/>
      <c r="G157" s="250" t="s">
        <v>545</v>
      </c>
      <c r="H157" s="530"/>
      <c r="I157" s="18">
        <v>1957</v>
      </c>
      <c r="J157" s="18">
        <v>1954</v>
      </c>
      <c r="K157" s="18">
        <v>1948</v>
      </c>
      <c r="L157" s="40"/>
      <c r="M157" s="40"/>
    </row>
    <row r="158" spans="1:13" x14ac:dyDescent="0.2">
      <c r="B158" s="1" t="s">
        <v>564</v>
      </c>
    </row>
    <row r="159" spans="1:13" x14ac:dyDescent="0.2">
      <c r="B159" s="1" t="s">
        <v>565</v>
      </c>
      <c r="K159" s="1"/>
      <c r="L159" s="1"/>
      <c r="M159" s="1"/>
    </row>
    <row r="160" spans="1:13" x14ac:dyDescent="0.2">
      <c r="B160" s="1" t="s">
        <v>566</v>
      </c>
    </row>
    <row r="161" spans="2:2" x14ac:dyDescent="0.2">
      <c r="B161" s="1" t="s">
        <v>567</v>
      </c>
    </row>
    <row r="162" spans="2:2" x14ac:dyDescent="0.2">
      <c r="B162" s="1" t="s">
        <v>568</v>
      </c>
    </row>
    <row r="163" spans="2:2" x14ac:dyDescent="0.2">
      <c r="B163" s="1" t="s">
        <v>569</v>
      </c>
    </row>
    <row r="164" spans="2:2" x14ac:dyDescent="0.2">
      <c r="B164" s="1" t="s">
        <v>570</v>
      </c>
    </row>
    <row r="165" spans="2:2" x14ac:dyDescent="0.2">
      <c r="B165" s="1" t="s">
        <v>571</v>
      </c>
    </row>
    <row r="166" spans="2:2" x14ac:dyDescent="0.2">
      <c r="B166" s="1" t="s">
        <v>572</v>
      </c>
    </row>
    <row r="167" spans="2:2" x14ac:dyDescent="0.2">
      <c r="B167" s="1" t="s">
        <v>573</v>
      </c>
    </row>
    <row r="168" spans="2:2" x14ac:dyDescent="0.2">
      <c r="B168" s="1" t="s">
        <v>574</v>
      </c>
    </row>
    <row r="169" spans="2:2" x14ac:dyDescent="0.2">
      <c r="B169" s="1" t="s">
        <v>575</v>
      </c>
    </row>
    <row r="170" spans="2:2" x14ac:dyDescent="0.2">
      <c r="B170" s="1" t="s">
        <v>576</v>
      </c>
    </row>
    <row r="171" spans="2:2" x14ac:dyDescent="0.2">
      <c r="B171" s="1" t="s">
        <v>577</v>
      </c>
    </row>
    <row r="172" spans="2:2" x14ac:dyDescent="0.2">
      <c r="B172" s="27"/>
    </row>
  </sheetData>
  <mergeCells count="84">
    <mergeCell ref="B108:C108"/>
    <mergeCell ref="B110:C110"/>
    <mergeCell ref="I92:I93"/>
    <mergeCell ref="L92:L93"/>
    <mergeCell ref="B104:D104"/>
    <mergeCell ref="B103:D103"/>
    <mergeCell ref="B100:D101"/>
    <mergeCell ref="B92:D93"/>
    <mergeCell ref="B96:D96"/>
    <mergeCell ref="B95:D95"/>
    <mergeCell ref="K92:K93"/>
    <mergeCell ref="J92:J93"/>
    <mergeCell ref="I100:J100"/>
    <mergeCell ref="K100:K101"/>
    <mergeCell ref="E102:E104"/>
    <mergeCell ref="B84:C84"/>
    <mergeCell ref="B89:C89"/>
    <mergeCell ref="B88:C88"/>
    <mergeCell ref="B87:C87"/>
    <mergeCell ref="B86:C86"/>
    <mergeCell ref="B85:C85"/>
    <mergeCell ref="B41:C43"/>
    <mergeCell ref="B44:C46"/>
    <mergeCell ref="B47:C49"/>
    <mergeCell ref="D58:E58"/>
    <mergeCell ref="B62:E62"/>
    <mergeCell ref="B10:C12"/>
    <mergeCell ref="B13:C15"/>
    <mergeCell ref="B16:C18"/>
    <mergeCell ref="B19:C21"/>
    <mergeCell ref="B22:C23"/>
    <mergeCell ref="G62:G65"/>
    <mergeCell ref="B109:C109"/>
    <mergeCell ref="E109:E110"/>
    <mergeCell ref="E118:E123"/>
    <mergeCell ref="G69:G71"/>
    <mergeCell ref="G66:G68"/>
    <mergeCell ref="F92:H92"/>
    <mergeCell ref="E92:E93"/>
    <mergeCell ref="E94:E96"/>
    <mergeCell ref="F100:H100"/>
    <mergeCell ref="E100:E101"/>
    <mergeCell ref="B63:E63"/>
    <mergeCell ref="B64:E64"/>
    <mergeCell ref="B65:E65"/>
    <mergeCell ref="B66:C68"/>
    <mergeCell ref="B69:C71"/>
    <mergeCell ref="G56:G60"/>
    <mergeCell ref="G38:G40"/>
    <mergeCell ref="G35:G37"/>
    <mergeCell ref="G31:G33"/>
    <mergeCell ref="G53:G55"/>
    <mergeCell ref="G50:G52"/>
    <mergeCell ref="G47:G49"/>
    <mergeCell ref="G44:G46"/>
    <mergeCell ref="G41:G43"/>
    <mergeCell ref="G28:G30"/>
    <mergeCell ref="G25:G27"/>
    <mergeCell ref="G10:G12"/>
    <mergeCell ref="G16:G18"/>
    <mergeCell ref="G13:G15"/>
    <mergeCell ref="G19:G21"/>
    <mergeCell ref="G22:G24"/>
    <mergeCell ref="B137:D138"/>
    <mergeCell ref="D85:D89"/>
    <mergeCell ref="H137:H157"/>
    <mergeCell ref="G128:G133"/>
    <mergeCell ref="B141:D141"/>
    <mergeCell ref="B140:D140"/>
    <mergeCell ref="B128:D133"/>
    <mergeCell ref="B118:D118"/>
    <mergeCell ref="B117:D117"/>
    <mergeCell ref="B147:D149"/>
    <mergeCell ref="B150:D152"/>
    <mergeCell ref="B123:D123"/>
    <mergeCell ref="B122:D122"/>
    <mergeCell ref="B121:D121"/>
    <mergeCell ref="B120:D120"/>
    <mergeCell ref="B119:D119"/>
    <mergeCell ref="B25:C27"/>
    <mergeCell ref="B28:C30"/>
    <mergeCell ref="B31:C33"/>
    <mergeCell ref="B34:E34"/>
    <mergeCell ref="B38:C40"/>
  </mergeCells>
  <phoneticPr fontId="1"/>
  <pageMargins left="0.23622047244094491" right="0.23622047244094491" top="0.74803149606299213" bottom="0.74803149606299213" header="0.31496062992125984" footer="0.31496062992125984"/>
  <pageSetup paperSize="9" scale="52" fitToHeight="0" orientation="portrait" r:id="rId1"/>
  <rowBreaks count="1" manualBreakCount="1">
    <brk id="8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7BCDC-1E1F-4874-BAE8-BD9DB995B6CA}">
  <dimension ref="A1:P111"/>
  <sheetViews>
    <sheetView view="pageBreakPreview" zoomScale="80" zoomScaleNormal="85" zoomScaleSheetLayoutView="80" workbookViewId="0"/>
  </sheetViews>
  <sheetFormatPr defaultColWidth="8.88671875" defaultRowHeight="12.6" x14ac:dyDescent="0.2"/>
  <cols>
    <col min="1" max="1" width="3" style="1" customWidth="1"/>
    <col min="2" max="3" width="12.109375" style="1" customWidth="1"/>
    <col min="4" max="4" width="11.44140625" style="1" customWidth="1"/>
    <col min="5" max="5" width="12.109375" style="1" customWidth="1"/>
    <col min="6" max="7" width="12.109375" style="4" customWidth="1"/>
    <col min="8" max="10" width="12.109375" style="1" customWidth="1"/>
    <col min="11" max="15" width="12.109375" style="3" customWidth="1"/>
    <col min="16" max="16" width="15.77734375" style="3" customWidth="1"/>
    <col min="17" max="16384" width="8.88671875" style="1"/>
  </cols>
  <sheetData>
    <row r="1" spans="1:16" ht="13.05" x14ac:dyDescent="0.2">
      <c r="B1" s="1" t="s">
        <v>5</v>
      </c>
    </row>
    <row r="2" spans="1:16" ht="18.600000000000001" x14ac:dyDescent="0.2">
      <c r="A2" s="64" t="s">
        <v>578</v>
      </c>
    </row>
    <row r="3" spans="1:16" ht="18.600000000000001" x14ac:dyDescent="0.2">
      <c r="A3" s="64"/>
    </row>
    <row r="4" spans="1:16" ht="18.600000000000001" x14ac:dyDescent="0.2">
      <c r="A4" s="2"/>
      <c r="B4" s="1" t="s">
        <v>41</v>
      </c>
      <c r="D4" s="2"/>
      <c r="E4" s="3"/>
      <c r="G4" s="1"/>
      <c r="J4" s="3"/>
      <c r="P4" s="1"/>
    </row>
    <row r="5" spans="1:16" ht="18.600000000000001" x14ac:dyDescent="0.2">
      <c r="A5" s="2"/>
      <c r="B5" s="1" t="s">
        <v>40</v>
      </c>
      <c r="D5" s="2"/>
      <c r="E5" s="3"/>
      <c r="G5" s="1"/>
      <c r="J5" s="3"/>
      <c r="P5" s="1"/>
    </row>
    <row r="6" spans="1:16" ht="13.2" customHeight="1" x14ac:dyDescent="0.2">
      <c r="A6" s="2"/>
      <c r="B6" s="19" t="s">
        <v>721</v>
      </c>
      <c r="D6" s="2"/>
      <c r="E6" s="3"/>
      <c r="G6" s="1"/>
      <c r="J6" s="3"/>
      <c r="P6" s="1"/>
    </row>
    <row r="7" spans="1:16" ht="13.2" customHeight="1" x14ac:dyDescent="0.2">
      <c r="A7" s="2"/>
      <c r="B7" s="19" t="s">
        <v>720</v>
      </c>
      <c r="D7" s="2"/>
      <c r="E7" s="3"/>
      <c r="G7" s="1"/>
      <c r="J7" s="3"/>
      <c r="P7" s="1"/>
    </row>
    <row r="8" spans="1:16" x14ac:dyDescent="0.2">
      <c r="B8" s="62"/>
      <c r="C8" s="62"/>
    </row>
    <row r="9" spans="1:16" ht="18.600000000000001" x14ac:dyDescent="0.2">
      <c r="B9" s="64" t="s">
        <v>579</v>
      </c>
    </row>
    <row r="10" spans="1:16" x14ac:dyDescent="0.2">
      <c r="B10" s="62"/>
      <c r="C10" s="62"/>
    </row>
    <row r="11" spans="1:16" ht="15" x14ac:dyDescent="0.2">
      <c r="B11" s="62" t="s">
        <v>580</v>
      </c>
      <c r="C11" s="62"/>
    </row>
    <row r="12" spans="1:16" ht="16.8" customHeight="1" x14ac:dyDescent="0.2">
      <c r="B12" s="68"/>
      <c r="C12" s="68"/>
      <c r="D12" s="201" t="s">
        <v>72</v>
      </c>
      <c r="E12" s="43" t="s">
        <v>302</v>
      </c>
      <c r="F12" s="11" t="s">
        <v>303</v>
      </c>
      <c r="G12" s="11" t="s">
        <v>592</v>
      </c>
      <c r="H12" s="11" t="s">
        <v>705</v>
      </c>
    </row>
    <row r="13" spans="1:16" ht="22.8" customHeight="1" x14ac:dyDescent="0.2">
      <c r="B13" s="399" t="s">
        <v>706</v>
      </c>
      <c r="C13" s="400"/>
      <c r="D13" s="301" t="s">
        <v>51</v>
      </c>
      <c r="E13" s="137">
        <v>7</v>
      </c>
      <c r="F13" s="137">
        <v>7</v>
      </c>
      <c r="G13" s="137">
        <v>8</v>
      </c>
      <c r="H13" s="137">
        <v>6</v>
      </c>
    </row>
    <row r="14" spans="1:16" ht="22.8" customHeight="1" x14ac:dyDescent="0.2">
      <c r="B14" s="565" t="s">
        <v>581</v>
      </c>
      <c r="C14" s="566"/>
      <c r="D14" s="591"/>
      <c r="E14" s="137">
        <v>3</v>
      </c>
      <c r="F14" s="137">
        <v>3</v>
      </c>
      <c r="G14" s="137">
        <v>4</v>
      </c>
      <c r="H14" s="137">
        <v>3</v>
      </c>
    </row>
    <row r="15" spans="1:16" ht="22.8" customHeight="1" x14ac:dyDescent="0.2">
      <c r="B15" s="565" t="s">
        <v>582</v>
      </c>
      <c r="C15" s="566"/>
      <c r="D15" s="591"/>
      <c r="E15" s="137">
        <v>4</v>
      </c>
      <c r="F15" s="137">
        <v>4</v>
      </c>
      <c r="G15" s="137">
        <v>4</v>
      </c>
      <c r="H15" s="137">
        <v>3</v>
      </c>
    </row>
    <row r="16" spans="1:16" ht="22.8" customHeight="1" x14ac:dyDescent="0.2">
      <c r="B16" s="567" t="s">
        <v>584</v>
      </c>
      <c r="C16" s="568"/>
      <c r="D16" s="591"/>
      <c r="E16" s="137">
        <v>0</v>
      </c>
      <c r="F16" s="137">
        <v>0</v>
      </c>
      <c r="G16" s="137">
        <v>1</v>
      </c>
      <c r="H16" s="137">
        <v>1</v>
      </c>
    </row>
    <row r="17" spans="2:10" ht="22.8" customHeight="1" x14ac:dyDescent="0.2">
      <c r="B17" s="567" t="s">
        <v>585</v>
      </c>
      <c r="C17" s="568"/>
      <c r="D17" s="591"/>
      <c r="E17" s="137">
        <v>0</v>
      </c>
      <c r="F17" s="137">
        <v>0</v>
      </c>
      <c r="G17" s="137">
        <v>0</v>
      </c>
      <c r="H17" s="137">
        <v>0</v>
      </c>
    </row>
    <row r="18" spans="2:10" ht="36" customHeight="1" x14ac:dyDescent="0.2">
      <c r="B18" s="397" t="s">
        <v>597</v>
      </c>
      <c r="C18" s="398"/>
      <c r="D18" s="591"/>
      <c r="E18" s="137">
        <v>4</v>
      </c>
      <c r="F18" s="137">
        <v>4</v>
      </c>
      <c r="G18" s="137">
        <v>4</v>
      </c>
      <c r="H18" s="137">
        <v>4</v>
      </c>
    </row>
    <row r="19" spans="2:10" ht="22.8" customHeight="1" x14ac:dyDescent="0.2">
      <c r="B19" s="565" t="s">
        <v>581</v>
      </c>
      <c r="C19" s="566"/>
      <c r="D19" s="591"/>
      <c r="E19" s="137">
        <v>3</v>
      </c>
      <c r="F19" s="137">
        <v>3</v>
      </c>
      <c r="G19" s="137">
        <v>3</v>
      </c>
      <c r="H19" s="137">
        <v>3</v>
      </c>
    </row>
    <row r="20" spans="2:10" ht="22.8" customHeight="1" x14ac:dyDescent="0.2">
      <c r="B20" s="565" t="s">
        <v>582</v>
      </c>
      <c r="C20" s="566"/>
      <c r="D20" s="591"/>
      <c r="E20" s="137">
        <v>1</v>
      </c>
      <c r="F20" s="137">
        <v>1</v>
      </c>
      <c r="G20" s="137">
        <v>1</v>
      </c>
      <c r="H20" s="137">
        <v>1</v>
      </c>
    </row>
    <row r="21" spans="2:10" ht="22.8" customHeight="1" x14ac:dyDescent="0.2">
      <c r="B21" s="567" t="s">
        <v>584</v>
      </c>
      <c r="C21" s="568"/>
      <c r="D21" s="591"/>
      <c r="E21" s="137">
        <v>1</v>
      </c>
      <c r="F21" s="137">
        <v>1</v>
      </c>
      <c r="G21" s="137">
        <v>1</v>
      </c>
      <c r="H21" s="137">
        <v>1</v>
      </c>
    </row>
    <row r="22" spans="2:10" ht="22.8" customHeight="1" x14ac:dyDescent="0.2">
      <c r="B22" s="567" t="s">
        <v>585</v>
      </c>
      <c r="C22" s="568"/>
      <c r="D22" s="591"/>
      <c r="E22" s="137">
        <v>0</v>
      </c>
      <c r="F22" s="137">
        <v>0</v>
      </c>
      <c r="G22" s="137">
        <v>0</v>
      </c>
      <c r="H22" s="137">
        <v>0</v>
      </c>
    </row>
    <row r="23" spans="2:10" ht="22.8" customHeight="1" x14ac:dyDescent="0.2">
      <c r="B23" s="580" t="s">
        <v>586</v>
      </c>
      <c r="C23" s="582"/>
      <c r="D23" s="591"/>
      <c r="E23" s="137">
        <v>6</v>
      </c>
      <c r="F23" s="137">
        <v>6</v>
      </c>
      <c r="G23" s="137">
        <v>7</v>
      </c>
      <c r="H23" s="137">
        <v>6</v>
      </c>
    </row>
    <row r="24" spans="2:10" ht="22.8" customHeight="1" x14ac:dyDescent="0.2">
      <c r="B24" s="565" t="s">
        <v>581</v>
      </c>
      <c r="C24" s="566"/>
      <c r="D24" s="591"/>
      <c r="E24" s="137">
        <v>3</v>
      </c>
      <c r="F24" s="137">
        <v>3</v>
      </c>
      <c r="G24" s="137">
        <v>4</v>
      </c>
      <c r="H24" s="137">
        <v>3</v>
      </c>
    </row>
    <row r="25" spans="2:10" ht="52.2" customHeight="1" x14ac:dyDescent="0.2">
      <c r="B25" s="565" t="s">
        <v>587</v>
      </c>
      <c r="C25" s="566"/>
      <c r="D25" s="591"/>
      <c r="E25" s="137">
        <v>3</v>
      </c>
      <c r="F25" s="137">
        <v>3</v>
      </c>
      <c r="G25" s="137">
        <v>3</v>
      </c>
      <c r="H25" s="137">
        <v>3</v>
      </c>
    </row>
    <row r="26" spans="2:10" ht="21.6" customHeight="1" x14ac:dyDescent="0.2">
      <c r="B26" s="567" t="s">
        <v>584</v>
      </c>
      <c r="C26" s="568"/>
      <c r="D26" s="591"/>
      <c r="E26" s="137">
        <v>1</v>
      </c>
      <c r="F26" s="137">
        <v>1</v>
      </c>
      <c r="G26" s="137">
        <v>2</v>
      </c>
      <c r="H26" s="137">
        <v>2</v>
      </c>
    </row>
    <row r="27" spans="2:10" ht="21.6" customHeight="1" x14ac:dyDescent="0.2">
      <c r="B27" s="567" t="s">
        <v>585</v>
      </c>
      <c r="C27" s="568"/>
      <c r="D27" s="302"/>
      <c r="E27" s="137">
        <v>0</v>
      </c>
      <c r="F27" s="137">
        <v>0</v>
      </c>
      <c r="G27" s="137">
        <v>0</v>
      </c>
      <c r="H27" s="137">
        <v>0</v>
      </c>
    </row>
    <row r="28" spans="2:10" x14ac:dyDescent="0.2">
      <c r="B28" s="1" t="s">
        <v>589</v>
      </c>
    </row>
    <row r="30" spans="2:10" x14ac:dyDescent="0.2">
      <c r="B30" s="62" t="s">
        <v>588</v>
      </c>
    </row>
    <row r="31" spans="2:10" ht="15" x14ac:dyDescent="0.2">
      <c r="B31" s="62" t="s">
        <v>707</v>
      </c>
    </row>
    <row r="32" spans="2:10" ht="37.799999999999997" customHeight="1" x14ac:dyDescent="0.2">
      <c r="B32" s="68" t="s">
        <v>591</v>
      </c>
      <c r="C32" s="68"/>
      <c r="D32" s="253" t="s">
        <v>590</v>
      </c>
      <c r="E32" s="68"/>
      <c r="F32" s="68"/>
      <c r="G32" s="201" t="s">
        <v>72</v>
      </c>
      <c r="H32" s="201" t="s">
        <v>593</v>
      </c>
      <c r="I32" s="202" t="s">
        <v>594</v>
      </c>
      <c r="J32" s="202" t="s">
        <v>595</v>
      </c>
    </row>
    <row r="33" spans="2:16" ht="46.8" customHeight="1" x14ac:dyDescent="0.2">
      <c r="B33" s="298" t="s">
        <v>709</v>
      </c>
      <c r="C33" s="300"/>
      <c r="D33" s="583" t="s">
        <v>596</v>
      </c>
      <c r="E33" s="584"/>
      <c r="F33" s="585"/>
      <c r="G33" s="588" t="s">
        <v>51</v>
      </c>
      <c r="H33" s="148" t="s">
        <v>32</v>
      </c>
      <c r="I33" s="148" t="s">
        <v>33</v>
      </c>
      <c r="J33" s="147" t="s">
        <v>7</v>
      </c>
    </row>
    <row r="34" spans="2:16" ht="44.4" customHeight="1" x14ac:dyDescent="0.2">
      <c r="B34" s="428" t="s">
        <v>710</v>
      </c>
      <c r="C34" s="430"/>
      <c r="D34" s="583" t="s">
        <v>604</v>
      </c>
      <c r="E34" s="584"/>
      <c r="F34" s="585"/>
      <c r="G34" s="589"/>
      <c r="H34" s="148" t="s">
        <v>32</v>
      </c>
      <c r="I34" s="148" t="s">
        <v>33</v>
      </c>
      <c r="J34" s="147" t="s">
        <v>7</v>
      </c>
    </row>
    <row r="35" spans="2:16" ht="33.6" customHeight="1" x14ac:dyDescent="0.2">
      <c r="B35" s="428" t="s">
        <v>711</v>
      </c>
      <c r="C35" s="430"/>
      <c r="D35" s="580" t="s">
        <v>605</v>
      </c>
      <c r="E35" s="586"/>
      <c r="F35" s="587"/>
      <c r="G35" s="589"/>
      <c r="H35" s="148" t="s">
        <v>34</v>
      </c>
      <c r="I35" s="147" t="s">
        <v>7</v>
      </c>
      <c r="J35" s="147" t="s">
        <v>7</v>
      </c>
    </row>
    <row r="36" spans="2:16" ht="33.6" customHeight="1" x14ac:dyDescent="0.2">
      <c r="B36" s="428" t="s">
        <v>598</v>
      </c>
      <c r="C36" s="430"/>
      <c r="D36" s="428" t="s">
        <v>606</v>
      </c>
      <c r="E36" s="429"/>
      <c r="F36" s="430"/>
      <c r="G36" s="589"/>
      <c r="H36" s="148" t="s">
        <v>32</v>
      </c>
      <c r="I36" s="147" t="s">
        <v>7</v>
      </c>
      <c r="J36" s="147" t="s">
        <v>7</v>
      </c>
    </row>
    <row r="37" spans="2:16" ht="33.6" customHeight="1" x14ac:dyDescent="0.2">
      <c r="B37" s="428" t="s">
        <v>599</v>
      </c>
      <c r="C37" s="430"/>
      <c r="D37" s="580" t="s">
        <v>607</v>
      </c>
      <c r="E37" s="581"/>
      <c r="F37" s="582"/>
      <c r="G37" s="589"/>
      <c r="H37" s="148" t="s">
        <v>32</v>
      </c>
      <c r="I37" s="148" t="s">
        <v>33</v>
      </c>
      <c r="J37" s="147" t="s">
        <v>7</v>
      </c>
    </row>
    <row r="38" spans="2:16" ht="33.6" customHeight="1" x14ac:dyDescent="0.2">
      <c r="B38" s="428" t="s">
        <v>600</v>
      </c>
      <c r="C38" s="430"/>
      <c r="D38" s="562" t="s">
        <v>608</v>
      </c>
      <c r="E38" s="563"/>
      <c r="F38" s="564"/>
      <c r="G38" s="589"/>
      <c r="H38" s="148" t="s">
        <v>32</v>
      </c>
      <c r="I38" s="147" t="s">
        <v>7</v>
      </c>
      <c r="J38" s="147" t="s">
        <v>7</v>
      </c>
    </row>
    <row r="39" spans="2:16" ht="33.6" customHeight="1" x14ac:dyDescent="0.2">
      <c r="B39" s="428" t="s">
        <v>601</v>
      </c>
      <c r="C39" s="430"/>
      <c r="D39" s="580" t="s">
        <v>609</v>
      </c>
      <c r="E39" s="581"/>
      <c r="F39" s="582"/>
      <c r="G39" s="589"/>
      <c r="H39" s="148" t="s">
        <v>32</v>
      </c>
      <c r="I39" s="148" t="s">
        <v>33</v>
      </c>
      <c r="J39" s="147" t="s">
        <v>7</v>
      </c>
    </row>
    <row r="40" spans="2:16" s="255" customFormat="1" ht="44.4" customHeight="1" x14ac:dyDescent="0.2">
      <c r="B40" s="428" t="s">
        <v>712</v>
      </c>
      <c r="C40" s="430"/>
      <c r="D40" s="562" t="s">
        <v>608</v>
      </c>
      <c r="E40" s="563"/>
      <c r="F40" s="564"/>
      <c r="G40" s="589"/>
      <c r="H40" s="148" t="s">
        <v>34</v>
      </c>
      <c r="I40" s="147" t="s">
        <v>7</v>
      </c>
      <c r="J40" s="147" t="s">
        <v>7</v>
      </c>
      <c r="K40" s="254"/>
      <c r="L40" s="254"/>
      <c r="M40" s="254"/>
      <c r="N40" s="254"/>
      <c r="O40" s="254"/>
      <c r="P40" s="254"/>
    </row>
    <row r="41" spans="2:16" s="255" customFormat="1" ht="54" customHeight="1" x14ac:dyDescent="0.2">
      <c r="B41" s="428" t="s">
        <v>713</v>
      </c>
      <c r="C41" s="430"/>
      <c r="D41" s="583" t="s">
        <v>610</v>
      </c>
      <c r="E41" s="584"/>
      <c r="F41" s="585"/>
      <c r="G41" s="589"/>
      <c r="H41" s="148" t="s">
        <v>34</v>
      </c>
      <c r="I41" s="147" t="s">
        <v>7</v>
      </c>
      <c r="J41" s="148" t="s">
        <v>708</v>
      </c>
      <c r="K41" s="254"/>
      <c r="L41" s="254"/>
      <c r="M41" s="254"/>
      <c r="N41" s="254"/>
      <c r="O41" s="254"/>
      <c r="P41" s="254"/>
    </row>
    <row r="42" spans="2:16" ht="45.6" customHeight="1" x14ac:dyDescent="0.2">
      <c r="B42" s="428" t="s">
        <v>602</v>
      </c>
      <c r="C42" s="430"/>
      <c r="D42" s="583" t="s">
        <v>611</v>
      </c>
      <c r="E42" s="584"/>
      <c r="F42" s="585"/>
      <c r="G42" s="589"/>
      <c r="H42" s="148" t="s">
        <v>32</v>
      </c>
      <c r="I42" s="147" t="s">
        <v>7</v>
      </c>
      <c r="J42" s="148" t="s">
        <v>35</v>
      </c>
    </row>
    <row r="43" spans="2:16" ht="33.6" customHeight="1" x14ac:dyDescent="0.2">
      <c r="B43" s="428" t="s">
        <v>603</v>
      </c>
      <c r="C43" s="430"/>
      <c r="D43" s="580" t="s">
        <v>612</v>
      </c>
      <c r="E43" s="581"/>
      <c r="F43" s="582"/>
      <c r="G43" s="589"/>
      <c r="H43" s="148" t="s">
        <v>32</v>
      </c>
      <c r="I43" s="147" t="s">
        <v>7</v>
      </c>
      <c r="J43" s="148" t="s">
        <v>35</v>
      </c>
    </row>
    <row r="44" spans="2:16" ht="33.6" customHeight="1" x14ac:dyDescent="0.2">
      <c r="B44" s="428" t="s">
        <v>714</v>
      </c>
      <c r="C44" s="430"/>
      <c r="D44" s="580" t="s">
        <v>612</v>
      </c>
      <c r="E44" s="581"/>
      <c r="F44" s="582"/>
      <c r="G44" s="590"/>
      <c r="H44" s="148" t="s">
        <v>34</v>
      </c>
      <c r="I44" s="147" t="s">
        <v>7</v>
      </c>
      <c r="J44" s="148" t="s">
        <v>708</v>
      </c>
    </row>
    <row r="45" spans="2:16" x14ac:dyDescent="0.2">
      <c r="B45" s="1" t="s">
        <v>613</v>
      </c>
    </row>
    <row r="46" spans="2:16" x14ac:dyDescent="0.2">
      <c r="B46" s="1" t="s">
        <v>722</v>
      </c>
    </row>
    <row r="47" spans="2:16" x14ac:dyDescent="0.2">
      <c r="B47" s="1" t="s">
        <v>723</v>
      </c>
    </row>
    <row r="48" spans="2:16" x14ac:dyDescent="0.2">
      <c r="B48" s="1" t="s">
        <v>724</v>
      </c>
    </row>
    <row r="49" spans="2:10" x14ac:dyDescent="0.2">
      <c r="B49" s="1" t="s">
        <v>725</v>
      </c>
    </row>
    <row r="50" spans="2:10" x14ac:dyDescent="0.2">
      <c r="B50" s="62" t="s">
        <v>614</v>
      </c>
    </row>
    <row r="51" spans="2:10" ht="16.8" customHeight="1" x14ac:dyDescent="0.2">
      <c r="B51" s="68"/>
      <c r="C51" s="68"/>
      <c r="D51" s="68"/>
      <c r="E51" s="45"/>
      <c r="F51" s="96" t="s">
        <v>70</v>
      </c>
      <c r="G51" s="201" t="s">
        <v>72</v>
      </c>
      <c r="H51" s="43" t="s">
        <v>302</v>
      </c>
      <c r="I51" s="11" t="s">
        <v>303</v>
      </c>
      <c r="J51" s="11" t="s">
        <v>675</v>
      </c>
    </row>
    <row r="52" spans="2:10" ht="22.2" customHeight="1" x14ac:dyDescent="0.2">
      <c r="B52" s="579" t="s">
        <v>617</v>
      </c>
      <c r="C52" s="343" t="s">
        <v>618</v>
      </c>
      <c r="D52" s="343"/>
      <c r="E52" s="343"/>
      <c r="F52" s="269" t="s">
        <v>615</v>
      </c>
      <c r="G52" s="595" t="s">
        <v>51</v>
      </c>
      <c r="H52" s="21">
        <v>246</v>
      </c>
      <c r="I52" s="21">
        <v>233</v>
      </c>
      <c r="J52" s="21">
        <v>245</v>
      </c>
    </row>
    <row r="53" spans="2:10" ht="22.2" customHeight="1" x14ac:dyDescent="0.2">
      <c r="B53" s="579"/>
      <c r="C53" s="569" t="s">
        <v>619</v>
      </c>
      <c r="D53" s="297" t="s">
        <v>620</v>
      </c>
      <c r="E53" s="297"/>
      <c r="F53" s="269" t="s">
        <v>615</v>
      </c>
      <c r="G53" s="595"/>
      <c r="H53" s="21">
        <v>175</v>
      </c>
      <c r="I53" s="21">
        <v>154</v>
      </c>
      <c r="J53" s="21">
        <v>154</v>
      </c>
    </row>
    <row r="54" spans="2:10" ht="22.2" customHeight="1" x14ac:dyDescent="0.2">
      <c r="B54" s="579"/>
      <c r="C54" s="569"/>
      <c r="D54" s="343" t="s">
        <v>621</v>
      </c>
      <c r="E54" s="343"/>
      <c r="F54" s="269" t="s">
        <v>615</v>
      </c>
      <c r="G54" s="595"/>
      <c r="H54" s="21">
        <v>70</v>
      </c>
      <c r="I54" s="21">
        <v>79</v>
      </c>
      <c r="J54" s="21">
        <v>90</v>
      </c>
    </row>
    <row r="55" spans="2:10" ht="22.2" customHeight="1" x14ac:dyDescent="0.2">
      <c r="B55" s="579"/>
      <c r="C55" s="297" t="s">
        <v>616</v>
      </c>
      <c r="D55" s="297"/>
      <c r="E55" s="297"/>
      <c r="F55" s="269" t="s">
        <v>7</v>
      </c>
      <c r="G55" s="595"/>
      <c r="H55" s="21">
        <v>6</v>
      </c>
      <c r="I55" s="21">
        <v>5</v>
      </c>
      <c r="J55" s="21">
        <v>5</v>
      </c>
    </row>
    <row r="56" spans="2:10" ht="22.2" customHeight="1" x14ac:dyDescent="0.2">
      <c r="B56" s="499" t="s">
        <v>622</v>
      </c>
      <c r="C56" s="343" t="s">
        <v>618</v>
      </c>
      <c r="D56" s="343"/>
      <c r="E56" s="343"/>
      <c r="F56" s="269" t="s">
        <v>615</v>
      </c>
      <c r="G56" s="595"/>
      <c r="H56" s="21">
        <v>26</v>
      </c>
      <c r="I56" s="21">
        <v>32</v>
      </c>
      <c r="J56" s="21">
        <v>43</v>
      </c>
    </row>
    <row r="57" spans="2:10" ht="22.2" customHeight="1" x14ac:dyDescent="0.2">
      <c r="B57" s="499"/>
      <c r="C57" s="569" t="s">
        <v>619</v>
      </c>
      <c r="D57" s="297" t="s">
        <v>620</v>
      </c>
      <c r="E57" s="297"/>
      <c r="F57" s="269" t="s">
        <v>615</v>
      </c>
      <c r="G57" s="595"/>
      <c r="H57" s="21">
        <v>26</v>
      </c>
      <c r="I57" s="21">
        <v>32</v>
      </c>
      <c r="J57" s="21">
        <v>43</v>
      </c>
    </row>
    <row r="58" spans="2:10" ht="22.2" customHeight="1" x14ac:dyDescent="0.2">
      <c r="B58" s="499"/>
      <c r="C58" s="569"/>
      <c r="D58" s="343" t="s">
        <v>621</v>
      </c>
      <c r="E58" s="343"/>
      <c r="F58" s="269" t="s">
        <v>615</v>
      </c>
      <c r="G58" s="595"/>
      <c r="H58" s="21" t="s">
        <v>7</v>
      </c>
      <c r="I58" s="21" t="s">
        <v>7</v>
      </c>
      <c r="J58" s="21" t="s">
        <v>7</v>
      </c>
    </row>
    <row r="59" spans="2:10" ht="22.2" customHeight="1" x14ac:dyDescent="0.2">
      <c r="B59" s="499"/>
      <c r="C59" s="297" t="s">
        <v>616</v>
      </c>
      <c r="D59" s="297"/>
      <c r="E59" s="297"/>
      <c r="F59" s="269" t="s">
        <v>7</v>
      </c>
      <c r="G59" s="595"/>
      <c r="H59" s="21">
        <v>4</v>
      </c>
      <c r="I59" s="21">
        <v>4</v>
      </c>
      <c r="J59" s="21">
        <v>2</v>
      </c>
    </row>
    <row r="60" spans="2:10" ht="22.2" customHeight="1" x14ac:dyDescent="0.2">
      <c r="B60" s="579" t="s">
        <v>623</v>
      </c>
      <c r="C60" s="343" t="s">
        <v>618</v>
      </c>
      <c r="D60" s="343"/>
      <c r="E60" s="343"/>
      <c r="F60" s="269" t="s">
        <v>615</v>
      </c>
      <c r="G60" s="595"/>
      <c r="H60" s="21">
        <v>34</v>
      </c>
      <c r="I60" s="21">
        <v>28</v>
      </c>
      <c r="J60" s="21">
        <v>28</v>
      </c>
    </row>
    <row r="61" spans="2:10" ht="22.2" customHeight="1" x14ac:dyDescent="0.2">
      <c r="B61" s="579"/>
      <c r="C61" s="569" t="s">
        <v>619</v>
      </c>
      <c r="D61" s="297" t="s">
        <v>620</v>
      </c>
      <c r="E61" s="297"/>
      <c r="F61" s="269" t="s">
        <v>615</v>
      </c>
      <c r="G61" s="595"/>
      <c r="H61" s="21">
        <v>34</v>
      </c>
      <c r="I61" s="21">
        <v>28</v>
      </c>
      <c r="J61" s="21">
        <v>28</v>
      </c>
    </row>
    <row r="62" spans="2:10" ht="22.2" customHeight="1" x14ac:dyDescent="0.2">
      <c r="B62" s="579"/>
      <c r="C62" s="569"/>
      <c r="D62" s="343" t="s">
        <v>621</v>
      </c>
      <c r="E62" s="343"/>
      <c r="F62" s="269" t="s">
        <v>615</v>
      </c>
      <c r="G62" s="595"/>
      <c r="H62" s="21" t="s">
        <v>7</v>
      </c>
      <c r="I62" s="21" t="s">
        <v>7</v>
      </c>
      <c r="J62" s="21" t="s">
        <v>7</v>
      </c>
    </row>
    <row r="63" spans="2:10" ht="22.2" customHeight="1" x14ac:dyDescent="0.2">
      <c r="B63" s="579"/>
      <c r="C63" s="297" t="s">
        <v>616</v>
      </c>
      <c r="D63" s="297"/>
      <c r="E63" s="297"/>
      <c r="F63" s="269" t="s">
        <v>7</v>
      </c>
      <c r="G63" s="595"/>
      <c r="H63" s="21">
        <v>2</v>
      </c>
      <c r="I63" s="21">
        <v>1</v>
      </c>
      <c r="J63" s="21">
        <v>2</v>
      </c>
    </row>
    <row r="64" spans="2:10" ht="22.2" customHeight="1" x14ac:dyDescent="0.2">
      <c r="B64" s="499" t="s">
        <v>624</v>
      </c>
      <c r="C64" s="343" t="s">
        <v>618</v>
      </c>
      <c r="D64" s="343"/>
      <c r="E64" s="343"/>
      <c r="F64" s="269" t="s">
        <v>615</v>
      </c>
      <c r="G64" s="595"/>
      <c r="H64" s="21">
        <v>26</v>
      </c>
      <c r="I64" s="21">
        <v>29</v>
      </c>
      <c r="J64" s="21">
        <v>31</v>
      </c>
    </row>
    <row r="65" spans="2:13" ht="22.2" customHeight="1" x14ac:dyDescent="0.2">
      <c r="B65" s="499"/>
      <c r="C65" s="569" t="s">
        <v>619</v>
      </c>
      <c r="D65" s="297" t="s">
        <v>620</v>
      </c>
      <c r="E65" s="297"/>
      <c r="F65" s="269" t="s">
        <v>615</v>
      </c>
      <c r="G65" s="595"/>
      <c r="H65" s="21">
        <v>26</v>
      </c>
      <c r="I65" s="21">
        <v>29</v>
      </c>
      <c r="J65" s="21">
        <v>31</v>
      </c>
    </row>
    <row r="66" spans="2:13" ht="22.2" customHeight="1" x14ac:dyDescent="0.2">
      <c r="B66" s="499"/>
      <c r="C66" s="569"/>
      <c r="D66" s="343" t="s">
        <v>621</v>
      </c>
      <c r="E66" s="343"/>
      <c r="F66" s="269" t="s">
        <v>615</v>
      </c>
      <c r="G66" s="595"/>
      <c r="H66" s="21" t="s">
        <v>7</v>
      </c>
      <c r="I66" s="21" t="s">
        <v>7</v>
      </c>
      <c r="J66" s="21" t="s">
        <v>7</v>
      </c>
    </row>
    <row r="67" spans="2:13" ht="22.2" customHeight="1" thickBot="1" x14ac:dyDescent="0.25">
      <c r="B67" s="571"/>
      <c r="C67" s="297" t="s">
        <v>616</v>
      </c>
      <c r="D67" s="297"/>
      <c r="E67" s="297"/>
      <c r="F67" s="270" t="s">
        <v>7</v>
      </c>
      <c r="G67" s="595"/>
      <c r="H67" s="150">
        <v>5</v>
      </c>
      <c r="I67" s="150">
        <v>3</v>
      </c>
      <c r="J67" s="150">
        <v>4</v>
      </c>
    </row>
    <row r="68" spans="2:13" ht="22.2" customHeight="1" thickTop="1" x14ac:dyDescent="0.2">
      <c r="B68" s="573" t="s">
        <v>616</v>
      </c>
      <c r="C68" s="574"/>
      <c r="D68" s="574"/>
      <c r="E68" s="575"/>
      <c r="F68" s="271" t="s">
        <v>7</v>
      </c>
      <c r="G68" s="595"/>
      <c r="H68" s="193">
        <v>17</v>
      </c>
      <c r="I68" s="149">
        <v>13</v>
      </c>
      <c r="J68" s="149">
        <v>15</v>
      </c>
    </row>
    <row r="69" spans="2:13" ht="22.2" customHeight="1" x14ac:dyDescent="0.2">
      <c r="B69" s="592" t="s">
        <v>625</v>
      </c>
      <c r="C69" s="593"/>
      <c r="D69" s="593"/>
      <c r="E69" s="594"/>
      <c r="F69" s="269" t="s">
        <v>615</v>
      </c>
      <c r="G69" s="595"/>
      <c r="H69" s="23">
        <v>333</v>
      </c>
      <c r="I69" s="21">
        <v>323</v>
      </c>
      <c r="J69" s="21">
        <v>349</v>
      </c>
    </row>
    <row r="70" spans="2:13" ht="22.2" customHeight="1" x14ac:dyDescent="0.2">
      <c r="B70" s="592" t="s">
        <v>626</v>
      </c>
      <c r="C70" s="593"/>
      <c r="D70" s="593"/>
      <c r="E70" s="594"/>
      <c r="F70" s="269" t="s">
        <v>615</v>
      </c>
      <c r="G70" s="595"/>
      <c r="H70" s="23">
        <v>262</v>
      </c>
      <c r="I70" s="21">
        <v>244</v>
      </c>
      <c r="J70" s="21">
        <v>258</v>
      </c>
    </row>
    <row r="71" spans="2:13" ht="27" customHeight="1" x14ac:dyDescent="0.2">
      <c r="B71" s="592" t="s">
        <v>627</v>
      </c>
      <c r="C71" s="593"/>
      <c r="D71" s="593"/>
      <c r="E71" s="594"/>
      <c r="F71" s="269" t="s">
        <v>615</v>
      </c>
      <c r="G71" s="595"/>
      <c r="H71" s="23">
        <v>70</v>
      </c>
      <c r="I71" s="21">
        <v>79</v>
      </c>
      <c r="J71" s="21">
        <v>90</v>
      </c>
    </row>
    <row r="72" spans="2:13" x14ac:dyDescent="0.2">
      <c r="B72" s="1" t="s">
        <v>628</v>
      </c>
    </row>
    <row r="73" spans="2:13" x14ac:dyDescent="0.2">
      <c r="B73" s="19" t="s">
        <v>629</v>
      </c>
      <c r="C73" s="19"/>
      <c r="D73" s="19"/>
      <c r="E73" s="19"/>
      <c r="F73" s="39"/>
      <c r="G73" s="39"/>
      <c r="H73" s="19"/>
      <c r="I73" s="19"/>
      <c r="J73" s="19"/>
      <c r="K73" s="19"/>
      <c r="L73" s="19"/>
      <c r="M73" s="19"/>
    </row>
    <row r="74" spans="2:13" s="27" customFormat="1" x14ac:dyDescent="0.2">
      <c r="B74" s="19" t="s">
        <v>702</v>
      </c>
      <c r="C74" s="19"/>
      <c r="D74" s="19"/>
      <c r="E74" s="19"/>
      <c r="F74" s="39"/>
      <c r="G74" s="39"/>
      <c r="H74" s="19"/>
      <c r="I74" s="19"/>
      <c r="J74" s="19"/>
      <c r="K74" s="19"/>
      <c r="L74" s="19"/>
      <c r="M74" s="19"/>
    </row>
    <row r="75" spans="2:13" s="27" customFormat="1" x14ac:dyDescent="0.2">
      <c r="B75" s="19" t="s">
        <v>703</v>
      </c>
      <c r="C75" s="19"/>
      <c r="D75" s="19"/>
      <c r="E75" s="19"/>
      <c r="F75" s="39"/>
      <c r="G75" s="39"/>
      <c r="H75" s="19"/>
      <c r="I75" s="19"/>
      <c r="J75" s="19"/>
      <c r="K75" s="19"/>
      <c r="L75" s="19"/>
      <c r="M75" s="19"/>
    </row>
    <row r="76" spans="2:13" s="27" customFormat="1" x14ac:dyDescent="0.2">
      <c r="B76" s="19" t="s">
        <v>704</v>
      </c>
      <c r="C76" s="19"/>
      <c r="D76" s="19"/>
      <c r="E76" s="19"/>
      <c r="F76" s="39"/>
      <c r="G76" s="39"/>
      <c r="H76" s="19"/>
      <c r="I76" s="19"/>
      <c r="J76" s="19"/>
      <c r="K76" s="19"/>
      <c r="L76" s="19"/>
      <c r="M76" s="19"/>
    </row>
    <row r="77" spans="2:13" x14ac:dyDescent="0.2">
      <c r="B77" s="1" t="s">
        <v>630</v>
      </c>
    </row>
    <row r="78" spans="2:13" x14ac:dyDescent="0.2">
      <c r="B78" s="1" t="s">
        <v>631</v>
      </c>
    </row>
    <row r="80" spans="2:13" ht="18.600000000000001" x14ac:dyDescent="0.2">
      <c r="B80" s="64" t="s">
        <v>632</v>
      </c>
    </row>
    <row r="81" spans="2:10" x14ac:dyDescent="0.2">
      <c r="B81" s="62"/>
    </row>
    <row r="82" spans="2:10" x14ac:dyDescent="0.2">
      <c r="B82" s="62" t="s">
        <v>633</v>
      </c>
    </row>
    <row r="83" spans="2:10" ht="22.2" customHeight="1" x14ac:dyDescent="0.2">
      <c r="B83" s="68"/>
      <c r="C83" s="68"/>
      <c r="D83" s="96" t="s">
        <v>70</v>
      </c>
      <c r="E83" s="201" t="s">
        <v>72</v>
      </c>
      <c r="F83" s="43" t="s">
        <v>302</v>
      </c>
      <c r="G83" s="11" t="s">
        <v>303</v>
      </c>
      <c r="H83" s="11" t="s">
        <v>675</v>
      </c>
    </row>
    <row r="84" spans="2:10" ht="61.8" customHeight="1" x14ac:dyDescent="0.2">
      <c r="B84" s="460" t="s">
        <v>634</v>
      </c>
      <c r="C84" s="460"/>
      <c r="D84" s="256" t="s">
        <v>635</v>
      </c>
      <c r="E84" s="320" t="s">
        <v>67</v>
      </c>
      <c r="F84" s="44">
        <v>0</v>
      </c>
      <c r="G84" s="44">
        <v>0</v>
      </c>
      <c r="H84" s="44">
        <v>0</v>
      </c>
    </row>
    <row r="85" spans="2:10" ht="48" customHeight="1" x14ac:dyDescent="0.2">
      <c r="B85" s="570" t="s">
        <v>636</v>
      </c>
      <c r="C85" s="570"/>
      <c r="D85" s="256" t="s">
        <v>635</v>
      </c>
      <c r="E85" s="320"/>
      <c r="F85" s="44">
        <v>0</v>
      </c>
      <c r="G85" s="44">
        <v>0</v>
      </c>
      <c r="H85" s="44">
        <v>0</v>
      </c>
    </row>
    <row r="86" spans="2:10" ht="57.6" customHeight="1" x14ac:dyDescent="0.2">
      <c r="B86" s="570" t="s">
        <v>637</v>
      </c>
      <c r="C86" s="570"/>
      <c r="D86" s="256" t="s">
        <v>635</v>
      </c>
      <c r="E86" s="320"/>
      <c r="F86" s="44">
        <v>0</v>
      </c>
      <c r="G86" s="44">
        <v>0</v>
      </c>
      <c r="H86" s="44">
        <v>0</v>
      </c>
    </row>
    <row r="87" spans="2:10" x14ac:dyDescent="0.2">
      <c r="B87" s="62"/>
    </row>
    <row r="88" spans="2:10" x14ac:dyDescent="0.2">
      <c r="B88" s="62" t="s">
        <v>638</v>
      </c>
    </row>
    <row r="89" spans="2:10" ht="22.2" customHeight="1" x14ac:dyDescent="0.2">
      <c r="B89" s="68"/>
      <c r="C89" s="68"/>
      <c r="D89" s="96" t="s">
        <v>70</v>
      </c>
      <c r="E89" s="201" t="s">
        <v>72</v>
      </c>
      <c r="F89" s="43" t="s">
        <v>302</v>
      </c>
      <c r="G89" s="11" t="s">
        <v>303</v>
      </c>
      <c r="H89" s="11" t="s">
        <v>675</v>
      </c>
    </row>
    <row r="90" spans="2:10" ht="30.6" customHeight="1" x14ac:dyDescent="0.2">
      <c r="B90" s="460" t="s">
        <v>639</v>
      </c>
      <c r="C90" s="460"/>
      <c r="D90" s="256" t="s">
        <v>635</v>
      </c>
      <c r="E90" s="496" t="s">
        <v>51</v>
      </c>
      <c r="F90" s="44">
        <v>59</v>
      </c>
      <c r="G90" s="44">
        <v>79</v>
      </c>
      <c r="H90" s="44">
        <v>82</v>
      </c>
    </row>
    <row r="91" spans="2:10" ht="30.6" customHeight="1" x14ac:dyDescent="0.2">
      <c r="B91" s="576" t="s">
        <v>640</v>
      </c>
      <c r="C91" s="576"/>
      <c r="D91" s="256" t="s">
        <v>635</v>
      </c>
      <c r="E91" s="498"/>
      <c r="F91" s="44">
        <v>31</v>
      </c>
      <c r="G91" s="44">
        <v>27</v>
      </c>
      <c r="H91" s="44">
        <v>34</v>
      </c>
    </row>
    <row r="92" spans="2:10" x14ac:dyDescent="0.2">
      <c r="B92" s="1" t="s">
        <v>641</v>
      </c>
    </row>
    <row r="94" spans="2:10" x14ac:dyDescent="0.2">
      <c r="B94" s="62" t="s">
        <v>642</v>
      </c>
    </row>
    <row r="95" spans="2:10" ht="22.2" customHeight="1" x14ac:dyDescent="0.2">
      <c r="B95" s="68"/>
      <c r="C95" s="68"/>
      <c r="D95" s="68"/>
      <c r="E95" s="68"/>
      <c r="F95" s="96" t="s">
        <v>70</v>
      </c>
      <c r="G95" s="201" t="s">
        <v>72</v>
      </c>
      <c r="H95" s="43" t="s">
        <v>302</v>
      </c>
      <c r="I95" s="11" t="s">
        <v>303</v>
      </c>
      <c r="J95" s="11" t="s">
        <v>675</v>
      </c>
    </row>
    <row r="96" spans="2:10" ht="30.6" customHeight="1" x14ac:dyDescent="0.2">
      <c r="B96" s="410" t="s">
        <v>643</v>
      </c>
      <c r="C96" s="411"/>
      <c r="D96" s="411"/>
      <c r="E96" s="412"/>
      <c r="F96" s="13" t="s">
        <v>648</v>
      </c>
      <c r="G96" s="311" t="s">
        <v>67</v>
      </c>
      <c r="H96" s="78" t="s">
        <v>649</v>
      </c>
      <c r="I96" s="78" t="s">
        <v>649</v>
      </c>
      <c r="J96" s="78" t="s">
        <v>715</v>
      </c>
    </row>
    <row r="97" spans="2:10" ht="30.6" customHeight="1" x14ac:dyDescent="0.2">
      <c r="B97" s="416"/>
      <c r="C97" s="417"/>
      <c r="D97" s="417"/>
      <c r="E97" s="418"/>
      <c r="F97" s="94" t="s">
        <v>307</v>
      </c>
      <c r="G97" s="312"/>
      <c r="H97" s="130">
        <v>4336</v>
      </c>
      <c r="I97" s="130">
        <v>6575</v>
      </c>
      <c r="J97" s="130">
        <v>7393</v>
      </c>
    </row>
    <row r="98" spans="2:10" ht="30.6" customHeight="1" x14ac:dyDescent="0.2">
      <c r="B98" s="410" t="s">
        <v>644</v>
      </c>
      <c r="C98" s="412"/>
      <c r="D98" s="577" t="s">
        <v>645</v>
      </c>
      <c r="E98" s="578"/>
      <c r="F98" s="94" t="s">
        <v>307</v>
      </c>
      <c r="G98" s="312"/>
      <c r="H98" s="24" t="s">
        <v>36</v>
      </c>
      <c r="I98" s="21">
        <v>195</v>
      </c>
      <c r="J98" s="21">
        <v>178</v>
      </c>
    </row>
    <row r="99" spans="2:10" ht="30.6" customHeight="1" x14ac:dyDescent="0.2">
      <c r="B99" s="413"/>
      <c r="C99" s="415"/>
      <c r="D99" s="294" t="s">
        <v>646</v>
      </c>
      <c r="E99" s="296"/>
      <c r="F99" s="94" t="s">
        <v>307</v>
      </c>
      <c r="G99" s="312"/>
      <c r="H99" s="21">
        <v>123</v>
      </c>
      <c r="I99" s="21">
        <v>110</v>
      </c>
      <c r="J99" s="21">
        <v>134</v>
      </c>
    </row>
    <row r="100" spans="2:10" ht="30.6" customHeight="1" x14ac:dyDescent="0.2">
      <c r="B100" s="416"/>
      <c r="C100" s="418"/>
      <c r="D100" s="399" t="s">
        <v>647</v>
      </c>
      <c r="E100" s="400"/>
      <c r="F100" s="94" t="s">
        <v>307</v>
      </c>
      <c r="G100" s="365"/>
      <c r="H100" s="21">
        <v>94</v>
      </c>
      <c r="I100" s="21">
        <v>99</v>
      </c>
      <c r="J100" s="21">
        <v>80</v>
      </c>
    </row>
    <row r="101" spans="2:10" x14ac:dyDescent="0.2">
      <c r="B101" s="1" t="s">
        <v>650</v>
      </c>
    </row>
    <row r="104" spans="2:10" ht="18.600000000000001" x14ac:dyDescent="0.2">
      <c r="B104" s="64" t="s">
        <v>651</v>
      </c>
    </row>
    <row r="106" spans="2:10" x14ac:dyDescent="0.2">
      <c r="B106" s="62" t="s">
        <v>652</v>
      </c>
    </row>
    <row r="107" spans="2:10" ht="22.2" customHeight="1" x14ac:dyDescent="0.2">
      <c r="B107" s="68"/>
      <c r="C107" s="68"/>
      <c r="D107" s="201" t="s">
        <v>72</v>
      </c>
      <c r="E107" s="43" t="s">
        <v>302</v>
      </c>
      <c r="F107" s="11" t="s">
        <v>303</v>
      </c>
      <c r="G107" s="11" t="s">
        <v>675</v>
      </c>
    </row>
    <row r="108" spans="2:10" ht="22.2" customHeight="1" x14ac:dyDescent="0.2">
      <c r="B108" s="324" t="s">
        <v>653</v>
      </c>
      <c r="C108" s="324"/>
      <c r="D108" s="438" t="s">
        <v>51</v>
      </c>
      <c r="E108" s="21">
        <v>77</v>
      </c>
      <c r="F108" s="21">
        <v>102</v>
      </c>
      <c r="G108" s="21">
        <v>157</v>
      </c>
    </row>
    <row r="109" spans="2:10" ht="27.6" customHeight="1" x14ac:dyDescent="0.2">
      <c r="B109" s="342" t="s">
        <v>654</v>
      </c>
      <c r="C109" s="342"/>
      <c r="D109" s="448"/>
      <c r="E109" s="21">
        <v>32</v>
      </c>
      <c r="F109" s="21">
        <v>25</v>
      </c>
      <c r="G109" s="21">
        <v>94</v>
      </c>
    </row>
    <row r="110" spans="2:10" ht="31.8" customHeight="1" x14ac:dyDescent="0.2">
      <c r="B110" s="298" t="s">
        <v>655</v>
      </c>
      <c r="C110" s="296"/>
      <c r="D110" s="448"/>
      <c r="E110" s="21">
        <v>41</v>
      </c>
      <c r="F110" s="21">
        <v>42</v>
      </c>
      <c r="G110" s="21">
        <v>41</v>
      </c>
    </row>
    <row r="111" spans="2:10" ht="22.2" customHeight="1" x14ac:dyDescent="0.2">
      <c r="B111" s="572" t="s">
        <v>145</v>
      </c>
      <c r="C111" s="572"/>
      <c r="D111" s="439"/>
      <c r="E111" s="21">
        <v>150</v>
      </c>
      <c r="F111" s="21">
        <v>169</v>
      </c>
      <c r="G111" s="21">
        <v>292</v>
      </c>
    </row>
  </sheetData>
  <mergeCells count="88">
    <mergeCell ref="G33:G44"/>
    <mergeCell ref="D108:D111"/>
    <mergeCell ref="D13:D27"/>
    <mergeCell ref="B21:C21"/>
    <mergeCell ref="B22:C22"/>
    <mergeCell ref="B23:C23"/>
    <mergeCell ref="B27:C27"/>
    <mergeCell ref="B26:C26"/>
    <mergeCell ref="B70:E70"/>
    <mergeCell ref="B71:E71"/>
    <mergeCell ref="B69:E69"/>
    <mergeCell ref="G52:G71"/>
    <mergeCell ref="D33:F33"/>
    <mergeCell ref="B44:C44"/>
    <mergeCell ref="B42:C42"/>
    <mergeCell ref="B40:C40"/>
    <mergeCell ref="B36:C36"/>
    <mergeCell ref="B35:C35"/>
    <mergeCell ref="B43:C43"/>
    <mergeCell ref="B56:B59"/>
    <mergeCell ref="B60:B63"/>
    <mergeCell ref="C60:E60"/>
    <mergeCell ref="C61:C62"/>
    <mergeCell ref="D61:E61"/>
    <mergeCell ref="D62:E62"/>
    <mergeCell ref="C57:C58"/>
    <mergeCell ref="D57:E57"/>
    <mergeCell ref="D58:E58"/>
    <mergeCell ref="B34:C34"/>
    <mergeCell ref="D44:F44"/>
    <mergeCell ref="D43:F43"/>
    <mergeCell ref="D42:F42"/>
    <mergeCell ref="D40:F40"/>
    <mergeCell ref="D39:F39"/>
    <mergeCell ref="D38:F38"/>
    <mergeCell ref="D37:F37"/>
    <mergeCell ref="D36:F36"/>
    <mergeCell ref="D35:F35"/>
    <mergeCell ref="D34:F34"/>
    <mergeCell ref="B39:C39"/>
    <mergeCell ref="B38:C38"/>
    <mergeCell ref="D41:F41"/>
    <mergeCell ref="B41:C41"/>
    <mergeCell ref="B37:C37"/>
    <mergeCell ref="G96:G100"/>
    <mergeCell ref="E84:E86"/>
    <mergeCell ref="C59:E59"/>
    <mergeCell ref="B14:C14"/>
    <mergeCell ref="B13:C13"/>
    <mergeCell ref="C53:C54"/>
    <mergeCell ref="B52:B55"/>
    <mergeCell ref="D54:E54"/>
    <mergeCell ref="D53:E53"/>
    <mergeCell ref="C52:E52"/>
    <mergeCell ref="C55:E55"/>
    <mergeCell ref="B20:C20"/>
    <mergeCell ref="B19:C19"/>
    <mergeCell ref="B33:C33"/>
    <mergeCell ref="C63:E63"/>
    <mergeCell ref="C56:E56"/>
    <mergeCell ref="B110:C110"/>
    <mergeCell ref="B111:C111"/>
    <mergeCell ref="B109:C109"/>
    <mergeCell ref="B108:C108"/>
    <mergeCell ref="B68:E68"/>
    <mergeCell ref="B86:C86"/>
    <mergeCell ref="B96:E97"/>
    <mergeCell ref="D99:E99"/>
    <mergeCell ref="B91:C91"/>
    <mergeCell ref="E90:E91"/>
    <mergeCell ref="D98:E98"/>
    <mergeCell ref="D100:E100"/>
    <mergeCell ref="B98:C100"/>
    <mergeCell ref="B90:C90"/>
    <mergeCell ref="C65:C66"/>
    <mergeCell ref="D65:E65"/>
    <mergeCell ref="D66:E66"/>
    <mergeCell ref="C67:E67"/>
    <mergeCell ref="B85:C85"/>
    <mergeCell ref="B64:B67"/>
    <mergeCell ref="C64:E64"/>
    <mergeCell ref="B84:C84"/>
    <mergeCell ref="B25:C25"/>
    <mergeCell ref="B18:C18"/>
    <mergeCell ref="B17:C17"/>
    <mergeCell ref="B16:C16"/>
    <mergeCell ref="B15:C15"/>
    <mergeCell ref="B24:C24"/>
  </mergeCells>
  <phoneticPr fontId="1"/>
  <pageMargins left="0.23622047244094491" right="0.23622047244094491" top="0.74803149606299213" bottom="0.74803149606299213" header="0.31496062992125984" footer="0.31496062992125984"/>
  <pageSetup paperSize="9" scale="55" fitToHeight="0" orientation="portrait" r:id="rId1"/>
  <rowBreaks count="2" manualBreakCount="2">
    <brk id="49" max="13" man="1"/>
    <brk id="79"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E7F4069B76AF149A3FD12349975F40F" ma:contentTypeVersion="24" ma:contentTypeDescription="新しいドキュメントを作成します。" ma:contentTypeScope="" ma:versionID="475437ab468a229cd8a69eaff72aa754">
  <xsd:schema xmlns:xsd="http://www.w3.org/2001/XMLSchema" xmlns:xs="http://www.w3.org/2001/XMLSchema" xmlns:p="http://schemas.microsoft.com/office/2006/metadata/properties" xmlns:ns2="4f7a6786-fd24-4873-9cea-9a64c077ed2c" xmlns:ns3="3a74822c-30bb-42d9-8925-d0c6b072bb9c" targetNamespace="http://schemas.microsoft.com/office/2006/metadata/properties" ma:root="true" ma:fieldsID="b0764d05e25b9a8f2587cd1afc78177d" ns2:_="" ns3:_="">
    <xsd:import namespace="4f7a6786-fd24-4873-9cea-9a64c077ed2c"/>
    <xsd:import namespace="3a74822c-30bb-42d9-8925-d0c6b072bb9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_x62c5__x5f53_"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Thumbnail" minOccurs="0"/>
                <xsd:element ref="ns2:_x753b__x50cf_" minOccurs="0"/>
                <xsd:element ref="ns2:Thumbnail0" minOccurs="0"/>
                <xsd:element ref="ns2:_x753b__x50cf_2" minOccurs="0"/>
                <xsd:element ref="ns2:Thumbnail2"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6786-fd24-4873-9cea-9a64c077e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_x62c5__x5f53_" ma:index="16" nillable="true" ma:displayName="担当" ma:format="Dropdown" ma:list="UserInfo" ma:SharePointGroup="0" ma:internalName="_x62c5__x5f53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e1e35fe5-ab2f-46c8-80f0-2b1e21dfff1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Thumbnail" ma:index="26" nillable="true" ma:displayName="Thumbnail " ma:format="Thumbnail" ma:internalName="Thumbnail">
      <xsd:simpleType>
        <xsd:restriction base="dms:Unknown"/>
      </xsd:simpleType>
    </xsd:element>
    <xsd:element name="_x753b__x50cf_" ma:index="27" nillable="true" ma:displayName="画像" ma:format="Thumbnail" ma:internalName="_x753b__x50cf_">
      <xsd:simpleType>
        <xsd:restriction base="dms:Unknown"/>
      </xsd:simpleType>
    </xsd:element>
    <xsd:element name="Thumbnail0" ma:index="28" nillable="true" ma:displayName="Thumbnail" ma:format="Thumbnail" ma:internalName="Thumbnail0">
      <xsd:simpleType>
        <xsd:restriction base="dms:Unknown"/>
      </xsd:simpleType>
    </xsd:element>
    <xsd:element name="_x753b__x50cf_2" ma:index="29" nillable="true" ma:displayName="画像2" ma:format="Thumbnail" ma:internalName="_x753b__x50cf_2">
      <xsd:simpleType>
        <xsd:restriction base="dms:Unknown"/>
      </xsd:simpleType>
    </xsd:element>
    <xsd:element name="Thumbnail2" ma:index="30" nillable="true" ma:displayName="Thumbnail2" ma:format="Thumbnail" ma:internalName="Thumbnail2">
      <xsd:simpleType>
        <xsd:restriction base="dms:Unknown"/>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74822c-30bb-42d9-8925-d0c6b072bb9c"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4" nillable="true" ma:displayName="Taxonomy Catch All Column" ma:hidden="true" ma:list="{de298c18-ade8-4bcd-9b5c-5965682d641d}" ma:internalName="TaxCatchAll" ma:showField="CatchAllData" ma:web="3a74822c-30bb-42d9-8925-d0c6b072bb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f7a6786-fd24-4873-9cea-9a64c077ed2c">
      <Terms xmlns="http://schemas.microsoft.com/office/infopath/2007/PartnerControls"/>
    </lcf76f155ced4ddcb4097134ff3c332f>
    <_x753b__x50cf_ xmlns="4f7a6786-fd24-4873-9cea-9a64c077ed2c" xsi:nil="true"/>
    <Thumbnail2 xmlns="4f7a6786-fd24-4873-9cea-9a64c077ed2c" xsi:nil="true"/>
    <TaxCatchAll xmlns="3a74822c-30bb-42d9-8925-d0c6b072bb9c" xsi:nil="true"/>
    <Thumbnail xmlns="4f7a6786-fd24-4873-9cea-9a64c077ed2c" xsi:nil="true"/>
    <_x62c5__x5f53_ xmlns="4f7a6786-fd24-4873-9cea-9a64c077ed2c">
      <UserInfo>
        <DisplayName/>
        <AccountId xsi:nil="true"/>
        <AccountType/>
      </UserInfo>
    </_x62c5__x5f53_>
    <_x753b__x50cf_2 xmlns="4f7a6786-fd24-4873-9cea-9a64c077ed2c" xsi:nil="true"/>
    <Thumbnail0 xmlns="4f7a6786-fd24-4873-9cea-9a64c077ed2c" xsi:nil="true"/>
  </documentManagement>
</p:properties>
</file>

<file path=customXml/itemProps1.xml><?xml version="1.0" encoding="utf-8"?>
<ds:datastoreItem xmlns:ds="http://schemas.openxmlformats.org/officeDocument/2006/customXml" ds:itemID="{6031A1C4-4297-420A-AF74-DC6D9F3A4196}"/>
</file>

<file path=customXml/itemProps2.xml><?xml version="1.0" encoding="utf-8"?>
<ds:datastoreItem xmlns:ds="http://schemas.openxmlformats.org/officeDocument/2006/customXml" ds:itemID="{C660CB67-B69A-4529-8543-B28B569E0D10}">
  <ds:schemaRefs>
    <ds:schemaRef ds:uri="http://schemas.microsoft.com/sharepoint/v3/contenttype/forms"/>
  </ds:schemaRefs>
</ds:datastoreItem>
</file>

<file path=customXml/itemProps3.xml><?xml version="1.0" encoding="utf-8"?>
<ds:datastoreItem xmlns:ds="http://schemas.openxmlformats.org/officeDocument/2006/customXml" ds:itemID="{4E4734AE-0B4A-44CB-8F8D-BA54DB4F590F}">
  <ds:schemaRefs>
    <ds:schemaRef ds:uri="http://schemas.microsoft.com/office/infopath/2007/PartnerControl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3a74822c-30bb-42d9-8925-d0c6b072bb9c"/>
    <ds:schemaRef ds:uri="http://purl.org/dc/dcmitype/"/>
    <ds:schemaRef ds:uri="4f7a6786-fd24-4873-9cea-9a64c077ed2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Environment</vt:lpstr>
      <vt:lpstr>Social</vt:lpstr>
      <vt:lpstr>HR</vt:lpstr>
      <vt:lpstr>Corporate Governance</vt:lpstr>
      <vt:lpstr>'Corporate Governance'!Print_Area</vt:lpstr>
      <vt:lpstr>Environment!Print_Area</vt:lpstr>
      <vt:lpstr>HR!Print_Area</vt:lpstr>
      <vt:lpstr>Social!Print_Area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㈱明電舎</dc:creator>
  <cp:keywords/>
  <dc:description/>
  <cp:lastModifiedBy>Mai Shinjo(新庄 舞)</cp:lastModifiedBy>
  <cp:revision/>
  <cp:lastPrinted>2025-11-13T08:35:50Z</cp:lastPrinted>
  <dcterms:created xsi:type="dcterms:W3CDTF">2017-03-24T02:04:28Z</dcterms:created>
  <dcterms:modified xsi:type="dcterms:W3CDTF">2025-11-13T08:35:58Z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0x010100BE7F4069B76AF149A3FD12349975F40F</vt:lpwstr>
  </property>
</Properties>
</file>